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tabRatio="717" activeTab="0"/>
  </bookViews>
  <sheets>
    <sheet name="BS" sheetId="1" r:id="rId1"/>
    <sheet name="P&amp;L" sheetId="2" r:id="rId2"/>
    <sheet name="Equity" sheetId="3" r:id="rId3"/>
    <sheet name="Cashflow" sheetId="4" r:id="rId4"/>
  </sheets>
  <definedNames>
    <definedName name="_xlnm.Print_Area" localSheetId="0">'BS'!$A$1:$G$49</definedName>
    <definedName name="_xlnm.Print_Area" localSheetId="3">'Cashflow'!$A$1:$J$61</definedName>
    <definedName name="_xlnm.Print_Area" localSheetId="2">'Equity'!$A$1:$F$55</definedName>
    <definedName name="_xlnm.Print_Area" localSheetId="1">'P&amp;L'!$A$1:$G$48</definedName>
  </definedNames>
  <calcPr fullCalcOnLoad="1"/>
</workbook>
</file>

<file path=xl/sharedStrings.xml><?xml version="1.0" encoding="utf-8"?>
<sst xmlns="http://schemas.openxmlformats.org/spreadsheetml/2006/main" count="171" uniqueCount="125">
  <si>
    <t>QUARTERLY REPORT</t>
  </si>
  <si>
    <t>Reserves</t>
  </si>
  <si>
    <t>RM'000</t>
  </si>
  <si>
    <t>Total</t>
  </si>
  <si>
    <t xml:space="preserve"> </t>
  </si>
  <si>
    <t>Represented by :</t>
  </si>
  <si>
    <t>Profit from operations</t>
  </si>
  <si>
    <t>Profit before taxation</t>
  </si>
  <si>
    <t>Other operating income</t>
  </si>
  <si>
    <t>Finance costs</t>
  </si>
  <si>
    <t>Basic</t>
  </si>
  <si>
    <t>Fully diluted</t>
  </si>
  <si>
    <t>As at</t>
  </si>
  <si>
    <t>Operating expenses</t>
  </si>
  <si>
    <t>Share</t>
  </si>
  <si>
    <t>Retained</t>
  </si>
  <si>
    <t>ended</t>
  </si>
  <si>
    <t>Changes in working capital :-</t>
  </si>
  <si>
    <t xml:space="preserve">Current </t>
  </si>
  <si>
    <t>quarter</t>
  </si>
  <si>
    <t>Comparative</t>
  </si>
  <si>
    <t>Current</t>
  </si>
  <si>
    <t>Preceding</t>
  </si>
  <si>
    <t>capital</t>
  </si>
  <si>
    <t>premium</t>
  </si>
  <si>
    <t>profits</t>
  </si>
  <si>
    <t>Income tax paid</t>
  </si>
  <si>
    <t>Purchase of property, plant and equipment</t>
  </si>
  <si>
    <t>Operating profit before working capital changes</t>
  </si>
  <si>
    <t>Net change in cash and cash equivalents</t>
  </si>
  <si>
    <t xml:space="preserve">Preceding financial year ended </t>
  </si>
  <si>
    <t>Revenue</t>
  </si>
  <si>
    <t>Distributable</t>
  </si>
  <si>
    <t>Interest received</t>
  </si>
  <si>
    <t>Dividends paid</t>
  </si>
  <si>
    <t>Net profit for the period</t>
  </si>
  <si>
    <t>Net profit for the year</t>
  </si>
  <si>
    <t>(Audited)</t>
  </si>
  <si>
    <t>Dividends</t>
  </si>
  <si>
    <t>Income tax refunded</t>
  </si>
  <si>
    <t>Interest paid</t>
  </si>
  <si>
    <t>Drawdown of borrowings</t>
  </si>
  <si>
    <t>Adjustments for non-cash and non-operating items</t>
  </si>
  <si>
    <t>Property, plant and equipment</t>
  </si>
  <si>
    <t>Current assets</t>
  </si>
  <si>
    <t>Receivables, deposits and prepayments</t>
  </si>
  <si>
    <t>Cash, bank balances and deposits</t>
  </si>
  <si>
    <t>Current liabilities</t>
  </si>
  <si>
    <t>Payables, deposits and accruals</t>
  </si>
  <si>
    <t>Amount due to ultimate holding company</t>
  </si>
  <si>
    <t>Short term borrowing</t>
  </si>
  <si>
    <t xml:space="preserve">Net current assets </t>
  </si>
  <si>
    <t>Share capital</t>
  </si>
  <si>
    <t>Shareholders' funds</t>
  </si>
  <si>
    <t>Long term liabilities</t>
  </si>
  <si>
    <t>30/9/2003</t>
  </si>
  <si>
    <t>Proposed dividend</t>
  </si>
  <si>
    <t>At 30/9/2003</t>
  </si>
  <si>
    <t>year to date</t>
  </si>
  <si>
    <t xml:space="preserve">Current year to date ended </t>
  </si>
  <si>
    <t>Net change in intercompany balances</t>
  </si>
  <si>
    <t>30/9/2004</t>
  </si>
  <si>
    <t>31/12/2003</t>
  </si>
  <si>
    <t>Land held for property development</t>
  </si>
  <si>
    <t>Property development cost</t>
  </si>
  <si>
    <t>Tax payable</t>
  </si>
  <si>
    <t>At 1/1/2004</t>
  </si>
  <si>
    <t>Preceding year to date ended</t>
  </si>
  <si>
    <t>At 1/1/2003</t>
  </si>
  <si>
    <t>At 31/12/2003</t>
  </si>
  <si>
    <t>For the Financial Year To Date Ended 30 Septmber 2004</t>
  </si>
  <si>
    <t>At 30/9/2004</t>
  </si>
  <si>
    <t>Warrants</t>
  </si>
  <si>
    <t>As at 30 September 2004</t>
  </si>
  <si>
    <t>year</t>
  </si>
  <si>
    <t>Cash flow from operating activities</t>
  </si>
  <si>
    <t>Net change in development costs</t>
  </si>
  <si>
    <t>Cash used in operations</t>
  </si>
  <si>
    <t>Net cash used in operating activities</t>
  </si>
  <si>
    <t>Cash flow from investing activities</t>
  </si>
  <si>
    <t>Cash flow from financing activities</t>
  </si>
  <si>
    <t>Proceeds from issuance of BaIDS</t>
  </si>
  <si>
    <t>Repayment of borrowings</t>
  </si>
  <si>
    <t>Net cash from financing activities</t>
  </si>
  <si>
    <t>Cash and cash equivalents at beginning of period/year</t>
  </si>
  <si>
    <t>Cash and cash equivalents at end of period/year (Note)</t>
  </si>
  <si>
    <t>Note : Cash and cash equivalents at end of period/year include:</t>
  </si>
  <si>
    <t>Housing Development Accounts</t>
  </si>
  <si>
    <t>Sinking Fund</t>
  </si>
  <si>
    <t>For the Financial Year To Date Ended 30 September 2004</t>
  </si>
  <si>
    <t>N/A</t>
  </si>
  <si>
    <t>Condensed Unaudited Consolidated Income Statements</t>
  </si>
  <si>
    <t>&lt;------------ Non-Distributable -----------&gt;</t>
  </si>
  <si>
    <t>(Loss) / Earnings per share (sen)</t>
  </si>
  <si>
    <t>(Loss) / Profit before taxation</t>
  </si>
  <si>
    <t>Net (loss) / profit for the period</t>
  </si>
  <si>
    <t xml:space="preserve">(The condensed consolidated balance sheets should be read in conjunction with the annual financial </t>
  </si>
  <si>
    <t>(The condensed consolidated income statements should be read in conjunction with the annual financial</t>
  </si>
  <si>
    <t>Tax Expense</t>
  </si>
  <si>
    <t>Proceeds from issuance of Warrants</t>
  </si>
  <si>
    <t xml:space="preserve">  report for the financial year ended 31 December 2003.)</t>
  </si>
  <si>
    <t>31/12/2003 (audited)</t>
  </si>
  <si>
    <t>(The condensed consolidated statements of changes in equity should be read in conjunction with the annual financial report for the financial year ended 31 December 2003.)</t>
  </si>
  <si>
    <t>For the Third Financial Quarter Ended 30 September 2004</t>
  </si>
  <si>
    <t>(The condensed consolidated cash flow statements should be read in conjunction with the annual financial report for the financial year ended 31 December 2003.)</t>
  </si>
  <si>
    <t>Condensed Unaudited Consolidated Balance Sheets</t>
  </si>
  <si>
    <t>Premium received during the period</t>
  </si>
  <si>
    <t>Rights Warrants issue expenses not</t>
  </si>
  <si>
    <t xml:space="preserve">   recognised in the income statement</t>
  </si>
  <si>
    <t>Condensed Unaudited Consolidated Statements of Changes in Equity</t>
  </si>
  <si>
    <t xml:space="preserve">Condensed Unaudited Consolidated Cash Flow Statements </t>
  </si>
  <si>
    <t>Net cash used in investing activities</t>
  </si>
  <si>
    <t>Payment of BaIDS issuance expenses</t>
  </si>
  <si>
    <t>Payment of Warrants issuance expenses</t>
  </si>
  <si>
    <t>Net change in current assets</t>
  </si>
  <si>
    <t>Net change in current liabilities</t>
  </si>
  <si>
    <t>Group proportionate allocation of</t>
  </si>
  <si>
    <t>fair value of land cost</t>
  </si>
  <si>
    <t>Incurred</t>
  </si>
  <si>
    <t>Accretion of discount on BaIDS</t>
  </si>
  <si>
    <t>(Note)</t>
  </si>
  <si>
    <t>(Note) - The resultant figure is (1.88) sen which is anti-dilutive</t>
  </si>
  <si>
    <t>N/A - Not applicable</t>
  </si>
  <si>
    <t>Property development costs</t>
  </si>
  <si>
    <t>OSK PROPERTY HOLDINGS BERHAD (201666-D)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</si>
</sst>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  <numFmt numFmtId="195" formatCode="_(* #,##0.00000_);_(* \(#,##0.00000\);_(* &quot;-&quot;??_);_(@_)"/>
    <numFmt numFmtId="196" formatCode="0.00_);\(0.00\)"/>
    <numFmt numFmtId="197" formatCode="d/mmm"/>
    <numFmt numFmtId="198" formatCode="_(* #,##0.0_);_(* \(#,##0.0\);_(* &quot;-&quot;_);_(@_)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 horizontal="center"/>
    </xf>
    <xf numFmtId="18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20" applyFont="1" applyFill="1" applyAlignment="1">
      <alignment horizontal="centerContinuous" vertical="center"/>
      <protection/>
    </xf>
    <xf numFmtId="0" fontId="4" fillId="0" borderId="0" xfId="20" applyFont="1" applyFill="1" applyAlignment="1">
      <alignment vertical="center"/>
      <protection/>
    </xf>
    <xf numFmtId="37" fontId="4" fillId="0" borderId="0" xfId="20" applyNumberFormat="1" applyFont="1" applyFill="1" applyBorder="1" applyAlignment="1">
      <alignment vertical="center"/>
      <protection/>
    </xf>
    <xf numFmtId="37" fontId="4" fillId="0" borderId="0" xfId="0" applyNumberFormat="1" applyFont="1" applyFill="1" applyAlignment="1">
      <alignment horizontal="center" vertical="center"/>
    </xf>
    <xf numFmtId="37" fontId="4" fillId="0" borderId="0" xfId="20" applyNumberFormat="1" applyFont="1" applyFill="1" applyAlignment="1">
      <alignment horizontal="left" vertical="center"/>
      <protection/>
    </xf>
    <xf numFmtId="37" fontId="4" fillId="0" borderId="0" xfId="20" applyNumberFormat="1" applyFont="1" applyFill="1" applyBorder="1" applyAlignment="1">
      <alignment horizontal="center" vertical="center"/>
      <protection/>
    </xf>
    <xf numFmtId="37" fontId="4" fillId="0" borderId="0" xfId="20" applyNumberFormat="1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20" applyFont="1" applyFill="1" applyAlignment="1">
      <alignment horizontal="center" vertical="center"/>
      <protection/>
    </xf>
    <xf numFmtId="37" fontId="4" fillId="0" borderId="1" xfId="20" applyNumberFormat="1" applyFont="1" applyFill="1" applyBorder="1" applyAlignment="1">
      <alignment vertical="center"/>
      <protection/>
    </xf>
    <xf numFmtId="37" fontId="4" fillId="0" borderId="2" xfId="20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horizontal="center" vertical="center"/>
    </xf>
    <xf numFmtId="37" fontId="4" fillId="0" borderId="0" xfId="15" applyNumberFormat="1" applyFont="1" applyFill="1" applyBorder="1" applyAlignment="1">
      <alignment vertical="center"/>
    </xf>
    <xf numFmtId="37" fontId="4" fillId="0" borderId="0" xfId="15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4" fillId="0" borderId="3" xfId="15" applyNumberFormat="1" applyFont="1" applyFill="1" applyBorder="1" applyAlignment="1">
      <alignment vertical="center"/>
    </xf>
    <xf numFmtId="185" fontId="4" fillId="0" borderId="0" xfId="20" applyNumberFormat="1" applyFont="1" applyFill="1" applyAlignment="1">
      <alignment vertical="center"/>
      <protection/>
    </xf>
    <xf numFmtId="37" fontId="8" fillId="0" borderId="0" xfId="20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horizontal="right"/>
    </xf>
    <xf numFmtId="18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37" fontId="4" fillId="0" borderId="0" xfId="0" applyNumberFormat="1" applyFont="1" applyFill="1" applyAlignment="1">
      <alignment horizontal="center" wrapText="1"/>
    </xf>
    <xf numFmtId="185" fontId="4" fillId="0" borderId="0" xfId="15" applyNumberFormat="1" applyFont="1" applyFill="1" applyAlignment="1">
      <alignment/>
    </xf>
    <xf numFmtId="185" fontId="4" fillId="0" borderId="0" xfId="15" applyNumberFormat="1" applyFont="1" applyFill="1" applyAlignment="1">
      <alignment/>
    </xf>
    <xf numFmtId="185" fontId="4" fillId="0" borderId="4" xfId="15" applyNumberFormat="1" applyFont="1" applyFill="1" applyBorder="1" applyAlignment="1">
      <alignment/>
    </xf>
    <xf numFmtId="185" fontId="4" fillId="0" borderId="5" xfId="15" applyNumberFormat="1" applyFont="1" applyFill="1" applyBorder="1" applyAlignment="1">
      <alignment/>
    </xf>
    <xf numFmtId="185" fontId="4" fillId="0" borderId="6" xfId="15" applyNumberFormat="1" applyFont="1" applyFill="1" applyBorder="1" applyAlignment="1">
      <alignment/>
    </xf>
    <xf numFmtId="185" fontId="4" fillId="0" borderId="7" xfId="15" applyNumberFormat="1" applyFont="1" applyFill="1" applyBorder="1" applyAlignment="1">
      <alignment/>
    </xf>
    <xf numFmtId="185" fontId="4" fillId="0" borderId="8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39" fontId="4" fillId="0" borderId="0" xfId="0" applyNumberFormat="1" applyFont="1" applyFill="1" applyAlignment="1">
      <alignment/>
    </xf>
    <xf numFmtId="186" fontId="6" fillId="0" borderId="0" xfId="0" applyNumberFormat="1" applyFont="1" applyFill="1" applyAlignment="1" quotePrefix="1">
      <alignment horizontal="center"/>
    </xf>
    <xf numFmtId="185" fontId="4" fillId="0" borderId="0" xfId="15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4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85" fontId="4" fillId="0" borderId="2" xfId="15" applyNumberFormat="1" applyFont="1" applyFill="1" applyBorder="1" applyAlignment="1">
      <alignment vertical="center"/>
    </xf>
    <xf numFmtId="186" fontId="4" fillId="0" borderId="0" xfId="20" applyNumberFormat="1" applyFont="1" applyFill="1" applyAlignment="1">
      <alignment horizontal="centerContinuous" vertical="center"/>
      <protection/>
    </xf>
    <xf numFmtId="185" fontId="4" fillId="0" borderId="0" xfId="15" applyNumberFormat="1" applyFont="1" applyFill="1" applyBorder="1" applyAlignment="1">
      <alignment vertical="center"/>
    </xf>
    <xf numFmtId="185" fontId="4" fillId="0" borderId="0" xfId="15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quotePrefix="1">
      <alignment horizontal="center" wrapText="1"/>
    </xf>
    <xf numFmtId="37" fontId="4" fillId="0" borderId="1" xfId="0" applyNumberFormat="1" applyFont="1" applyFill="1" applyBorder="1" applyAlignment="1">
      <alignment horizontal="center"/>
    </xf>
    <xf numFmtId="185" fontId="4" fillId="0" borderId="7" xfId="15" applyNumberFormat="1" applyFont="1" applyFill="1" applyBorder="1" applyAlignment="1">
      <alignment/>
    </xf>
    <xf numFmtId="185" fontId="4" fillId="0" borderId="0" xfId="15" applyNumberFormat="1" applyFont="1" applyFill="1" applyAlignment="1">
      <alignment horizontal="left" vertical="center"/>
    </xf>
    <xf numFmtId="185" fontId="4" fillId="0" borderId="0" xfId="15" applyNumberFormat="1" applyFont="1" applyFill="1" applyAlignment="1">
      <alignment horizontal="right" vertical="center"/>
    </xf>
    <xf numFmtId="185" fontId="4" fillId="0" borderId="0" xfId="15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186" fontId="6" fillId="0" borderId="0" xfId="0" applyNumberFormat="1" applyFont="1" applyFill="1" applyBorder="1" applyAlignment="1" quotePrefix="1">
      <alignment horizontal="center"/>
    </xf>
    <xf numFmtId="43" fontId="4" fillId="0" borderId="0" xfId="15" applyFont="1" applyFill="1" applyBorder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center"/>
    </xf>
    <xf numFmtId="186" fontId="3" fillId="0" borderId="0" xfId="20" applyNumberFormat="1" applyFont="1" applyFill="1" applyAlignment="1">
      <alignment horizontal="center" vertical="center"/>
      <protection/>
    </xf>
    <xf numFmtId="186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 vertical="center"/>
    </xf>
    <xf numFmtId="37" fontId="3" fillId="0" borderId="1" xfId="0" applyNumberFormat="1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>
      <alignment horizontal="center" vertical="center"/>
    </xf>
    <xf numFmtId="37" fontId="3" fillId="0" borderId="0" xfId="20" applyNumberFormat="1" applyFont="1" applyFill="1" applyBorder="1" applyAlignment="1">
      <alignment horizontal="center" vertical="center"/>
      <protection/>
    </xf>
    <xf numFmtId="37" fontId="3" fillId="0" borderId="0" xfId="20" applyNumberFormat="1" applyFont="1" applyFill="1" applyAlignment="1">
      <alignment horizontal="left" vertical="center"/>
      <protection/>
    </xf>
    <xf numFmtId="37" fontId="3" fillId="0" borderId="0" xfId="20" applyNumberFormat="1" applyFont="1" applyFill="1" applyAlignment="1">
      <alignment vertical="center"/>
      <protection/>
    </xf>
    <xf numFmtId="37" fontId="3" fillId="0" borderId="1" xfId="20" applyNumberFormat="1" applyFont="1" applyFill="1" applyBorder="1" applyAlignment="1">
      <alignment vertical="center"/>
      <protection/>
    </xf>
    <xf numFmtId="37" fontId="3" fillId="0" borderId="0" xfId="20" applyNumberFormat="1" applyFont="1" applyFill="1" applyBorder="1" applyAlignment="1">
      <alignment vertical="center"/>
      <protection/>
    </xf>
    <xf numFmtId="37" fontId="3" fillId="0" borderId="2" xfId="20" applyNumberFormat="1" applyFont="1" applyFill="1" applyBorder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185" fontId="3" fillId="0" borderId="0" xfId="15" applyNumberFormat="1" applyFont="1" applyFill="1" applyAlignment="1">
      <alignment horizontal="right" vertical="center"/>
    </xf>
    <xf numFmtId="185" fontId="3" fillId="0" borderId="2" xfId="15" applyNumberFormat="1" applyFont="1" applyFill="1" applyBorder="1" applyAlignment="1">
      <alignment vertical="center"/>
    </xf>
    <xf numFmtId="37" fontId="3" fillId="0" borderId="0" xfId="15" applyNumberFormat="1" applyFont="1" applyFill="1" applyBorder="1" applyAlignment="1">
      <alignment vertical="center"/>
    </xf>
    <xf numFmtId="37" fontId="3" fillId="0" borderId="0" xfId="15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37" fontId="3" fillId="0" borderId="3" xfId="15" applyNumberFormat="1" applyFont="1" applyFill="1" applyBorder="1" applyAlignment="1">
      <alignment vertical="center"/>
    </xf>
    <xf numFmtId="185" fontId="3" fillId="0" borderId="0" xfId="15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3" fontId="4" fillId="0" borderId="0" xfId="15" applyFont="1" applyFill="1" applyBorder="1" applyAlignment="1">
      <alignment vertical="center"/>
    </xf>
    <xf numFmtId="37" fontId="3" fillId="0" borderId="3" xfId="20" applyNumberFormat="1" applyFont="1" applyFill="1" applyBorder="1" applyAlignment="1">
      <alignment vertical="center"/>
      <protection/>
    </xf>
    <xf numFmtId="37" fontId="4" fillId="0" borderId="3" xfId="20" applyNumberFormat="1" applyFont="1" applyFill="1" applyBorder="1" applyAlignment="1">
      <alignment vertical="center"/>
      <protection/>
    </xf>
    <xf numFmtId="185" fontId="3" fillId="0" borderId="0" xfId="15" applyNumberFormat="1" applyFont="1" applyFill="1" applyAlignment="1">
      <alignment horizontal="left" vertical="center"/>
    </xf>
    <xf numFmtId="185" fontId="3" fillId="0" borderId="0" xfId="15" applyNumberFormat="1" applyFont="1" applyFill="1" applyAlignment="1">
      <alignment vertical="center"/>
    </xf>
    <xf numFmtId="185" fontId="4" fillId="0" borderId="1" xfId="15" applyNumberFormat="1" applyFont="1" applyFill="1" applyBorder="1" applyAlignment="1">
      <alignment/>
    </xf>
    <xf numFmtId="185" fontId="4" fillId="0" borderId="1" xfId="15" applyNumberFormat="1" applyFont="1" applyFill="1" applyBorder="1" applyAlignment="1">
      <alignment horizontal="right"/>
    </xf>
    <xf numFmtId="185" fontId="4" fillId="0" borderId="3" xfId="15" applyNumberFormat="1" applyFont="1" applyFill="1" applyBorder="1" applyAlignment="1">
      <alignment/>
    </xf>
    <xf numFmtId="185" fontId="4" fillId="0" borderId="9" xfId="15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/>
    </xf>
    <xf numFmtId="185" fontId="4" fillId="0" borderId="4" xfId="15" applyNumberFormat="1" applyFont="1" applyFill="1" applyBorder="1" applyAlignment="1">
      <alignment/>
    </xf>
    <xf numFmtId="185" fontId="4" fillId="0" borderId="5" xfId="15" applyNumberFormat="1" applyFont="1" applyFill="1" applyBorder="1" applyAlignment="1">
      <alignment/>
    </xf>
    <xf numFmtId="185" fontId="4" fillId="0" borderId="6" xfId="15" applyNumberFormat="1" applyFont="1" applyFill="1" applyBorder="1" applyAlignment="1">
      <alignment/>
    </xf>
    <xf numFmtId="185" fontId="4" fillId="0" borderId="10" xfId="15" applyNumberFormat="1" applyFont="1" applyFill="1" applyBorder="1" applyAlignment="1">
      <alignment/>
    </xf>
    <xf numFmtId="185" fontId="4" fillId="0" borderId="8" xfId="15" applyNumberFormat="1" applyFont="1" applyFill="1" applyBorder="1" applyAlignment="1">
      <alignment/>
    </xf>
    <xf numFmtId="37" fontId="3" fillId="0" borderId="0" xfId="19" applyFont="1" applyFill="1" applyAlignment="1">
      <alignment horizontal="centerContinuous" vertical="center"/>
      <protection/>
    </xf>
    <xf numFmtId="37" fontId="4" fillId="0" borderId="0" xfId="19" applyFont="1" applyFill="1" applyAlignment="1">
      <alignment vertical="center"/>
      <protection/>
    </xf>
    <xf numFmtId="37" fontId="3" fillId="0" borderId="0" xfId="19" applyFont="1" applyFill="1" applyAlignment="1">
      <alignment horizontal="center" vertical="center"/>
      <protection/>
    </xf>
    <xf numFmtId="37" fontId="4" fillId="0" borderId="0" xfId="19" applyFont="1" applyFill="1" applyAlignment="1">
      <alignment horizontal="center" vertical="center"/>
      <protection/>
    </xf>
    <xf numFmtId="186" fontId="4" fillId="0" borderId="0" xfId="19" applyNumberFormat="1" applyFont="1" applyFill="1" applyAlignment="1">
      <alignment horizontal="center" vertical="center"/>
      <protection/>
    </xf>
    <xf numFmtId="37" fontId="4" fillId="0" borderId="1" xfId="19" applyFont="1" applyFill="1" applyBorder="1" applyAlignment="1">
      <alignment horizontal="center" vertical="center"/>
      <protection/>
    </xf>
    <xf numFmtId="37" fontId="4" fillId="0" borderId="0" xfId="19" applyFont="1" applyFill="1" applyBorder="1" applyAlignment="1">
      <alignment horizontal="center" vertical="center"/>
      <protection/>
    </xf>
    <xf numFmtId="37" fontId="9" fillId="0" borderId="0" xfId="19" applyFont="1" applyFill="1" applyAlignment="1">
      <alignment vertical="center"/>
      <protection/>
    </xf>
    <xf numFmtId="37" fontId="9" fillId="0" borderId="0" xfId="19" applyFont="1" applyFill="1" applyAlignment="1" quotePrefix="1">
      <alignment vertical="center"/>
      <protection/>
    </xf>
    <xf numFmtId="185" fontId="4" fillId="0" borderId="0" xfId="19" applyNumberFormat="1" applyFont="1" applyFill="1" applyAlignment="1">
      <alignment horizontal="center" vertical="center"/>
      <protection/>
    </xf>
    <xf numFmtId="37" fontId="6" fillId="0" borderId="0" xfId="19" applyFont="1" applyFill="1" applyAlignment="1">
      <alignment horizontal="center" vertical="center"/>
      <protection/>
    </xf>
    <xf numFmtId="185" fontId="4" fillId="0" borderId="3" xfId="15" applyNumberFormat="1" applyFont="1" applyFill="1" applyBorder="1" applyAlignment="1">
      <alignment vertical="center"/>
    </xf>
    <xf numFmtId="37" fontId="4" fillId="0" borderId="0" xfId="19" applyFont="1" applyFill="1" applyBorder="1" applyAlignment="1">
      <alignment vertical="center"/>
      <protection/>
    </xf>
    <xf numFmtId="37" fontId="6" fillId="0" borderId="0" xfId="19" applyFont="1" applyFill="1" applyBorder="1" applyAlignment="1">
      <alignment horizontal="center" vertical="center"/>
      <protection/>
    </xf>
    <xf numFmtId="185" fontId="4" fillId="0" borderId="0" xfId="15" applyNumberFormat="1" applyFont="1" applyFill="1" applyAlignment="1">
      <alignment horizontal="center" vertical="center"/>
    </xf>
    <xf numFmtId="185" fontId="4" fillId="0" borderId="0" xfId="15" applyNumberFormat="1" applyFont="1" applyAlignment="1">
      <alignment/>
    </xf>
    <xf numFmtId="37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quotePrefix="1">
      <alignment horizontal="center" wrapText="1"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 horizontal="center" wrapText="1"/>
    </xf>
    <xf numFmtId="185" fontId="3" fillId="0" borderId="0" xfId="15" applyNumberFormat="1" applyFont="1" applyFill="1" applyAlignment="1">
      <alignment/>
    </xf>
    <xf numFmtId="185" fontId="3" fillId="0" borderId="0" xfId="15" applyNumberFormat="1" applyFont="1" applyFill="1" applyAlignment="1">
      <alignment/>
    </xf>
    <xf numFmtId="185" fontId="3" fillId="0" borderId="4" xfId="15" applyNumberFormat="1" applyFont="1" applyFill="1" applyBorder="1" applyAlignment="1">
      <alignment/>
    </xf>
    <xf numFmtId="185" fontId="3" fillId="0" borderId="6" xfId="15" applyNumberFormat="1" applyFont="1" applyFill="1" applyBorder="1" applyAlignment="1">
      <alignment/>
    </xf>
    <xf numFmtId="185" fontId="3" fillId="0" borderId="9" xfId="15" applyNumberFormat="1" applyFont="1" applyFill="1" applyBorder="1" applyAlignment="1">
      <alignment/>
    </xf>
    <xf numFmtId="185" fontId="3" fillId="0" borderId="0" xfId="15" applyNumberFormat="1" applyFont="1" applyFill="1" applyBorder="1" applyAlignment="1">
      <alignment/>
    </xf>
    <xf numFmtId="185" fontId="3" fillId="0" borderId="4" xfId="15" applyNumberFormat="1" applyFont="1" applyFill="1" applyBorder="1" applyAlignment="1">
      <alignment/>
    </xf>
    <xf numFmtId="185" fontId="3" fillId="0" borderId="6" xfId="15" applyNumberFormat="1" applyFont="1" applyFill="1" applyBorder="1" applyAlignment="1">
      <alignment/>
    </xf>
    <xf numFmtId="185" fontId="3" fillId="0" borderId="10" xfId="15" applyNumberFormat="1" applyFont="1" applyFill="1" applyBorder="1" applyAlignment="1">
      <alignment/>
    </xf>
    <xf numFmtId="185" fontId="3" fillId="0" borderId="3" xfId="15" applyNumberFormat="1" applyFont="1" applyFill="1" applyBorder="1" applyAlignment="1">
      <alignment/>
    </xf>
    <xf numFmtId="186" fontId="9" fillId="0" borderId="0" xfId="0" applyNumberFormat="1" applyFont="1" applyFill="1" applyAlignment="1" quotePrefix="1">
      <alignment horizontal="center"/>
    </xf>
    <xf numFmtId="37" fontId="3" fillId="0" borderId="0" xfId="0" applyNumberFormat="1" applyFont="1" applyFill="1" applyAlignment="1">
      <alignment/>
    </xf>
    <xf numFmtId="185" fontId="3" fillId="0" borderId="0" xfId="15" applyNumberFormat="1" applyFont="1" applyFill="1" applyBorder="1" applyAlignment="1">
      <alignment horizontal="right"/>
    </xf>
    <xf numFmtId="185" fontId="3" fillId="0" borderId="1" xfId="15" applyNumberFormat="1" applyFont="1" applyFill="1" applyBorder="1" applyAlignment="1">
      <alignment/>
    </xf>
    <xf numFmtId="185" fontId="3" fillId="0" borderId="0" xfId="15" applyNumberFormat="1" applyFont="1" applyFill="1" applyAlignment="1">
      <alignment horizontal="right"/>
    </xf>
    <xf numFmtId="185" fontId="3" fillId="0" borderId="1" xfId="15" applyNumberFormat="1" applyFont="1" applyFill="1" applyBorder="1" applyAlignment="1">
      <alignment horizontal="right"/>
    </xf>
    <xf numFmtId="0" fontId="8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4" fillId="0" borderId="0" xfId="0" applyFont="1" applyFill="1" applyAlignment="1" quotePrefix="1">
      <alignment/>
    </xf>
    <xf numFmtId="43" fontId="3" fillId="0" borderId="0" xfId="15" applyNumberFormat="1" applyFont="1" applyFill="1" applyAlignment="1">
      <alignment/>
    </xf>
    <xf numFmtId="43" fontId="4" fillId="0" borderId="0" xfId="15" applyNumberFormat="1" applyFont="1" applyFill="1" applyAlignment="1">
      <alignment/>
    </xf>
    <xf numFmtId="43" fontId="3" fillId="0" borderId="11" xfId="15" applyNumberFormat="1" applyFont="1" applyFill="1" applyBorder="1" applyAlignment="1">
      <alignment horizontal="right"/>
    </xf>
    <xf numFmtId="43" fontId="4" fillId="0" borderId="11" xfId="15" applyNumberFormat="1" applyFont="1" applyFill="1" applyBorder="1" applyAlignment="1">
      <alignment horizontal="right"/>
    </xf>
    <xf numFmtId="43" fontId="3" fillId="0" borderId="11" xfId="1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Normal_Cashflow - Dec 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tabSelected="1" workbookViewId="0" topLeftCell="A1">
      <selection activeCell="A4" sqref="A4"/>
    </sheetView>
  </sheetViews>
  <sheetFormatPr defaultColWidth="9.140625" defaultRowHeight="15" customHeight="1"/>
  <cols>
    <col min="1" max="1" width="2.00390625" style="3" customWidth="1"/>
    <col min="2" max="2" width="13.8515625" style="3" customWidth="1"/>
    <col min="3" max="3" width="17.28125" style="3" customWidth="1"/>
    <col min="4" max="4" width="10.00390625" style="3" customWidth="1"/>
    <col min="5" max="5" width="16.00390625" style="3" customWidth="1"/>
    <col min="6" max="7" width="15.28125" style="4" customWidth="1"/>
    <col min="8" max="8" width="9.140625" style="3" customWidth="1"/>
    <col min="9" max="9" width="14.421875" style="3" customWidth="1"/>
    <col min="10" max="16384" width="9.140625" style="3" customWidth="1"/>
  </cols>
  <sheetData>
    <row r="3" spans="1:10" ht="15" customHeight="1">
      <c r="A3" s="2" t="s">
        <v>124</v>
      </c>
      <c r="J3" s="29"/>
    </row>
    <row r="5" ht="15" customHeight="1">
      <c r="A5" s="2" t="s">
        <v>0</v>
      </c>
    </row>
    <row r="6" ht="15" customHeight="1">
      <c r="A6" s="2" t="s">
        <v>105</v>
      </c>
    </row>
    <row r="7" ht="15" customHeight="1">
      <c r="A7" s="2" t="s">
        <v>73</v>
      </c>
    </row>
    <row r="8" spans="1:7" ht="15" customHeight="1">
      <c r="A8" s="2"/>
      <c r="E8" s="66"/>
      <c r="F8" s="7"/>
      <c r="G8" s="7" t="s">
        <v>37</v>
      </c>
    </row>
    <row r="9" spans="5:7" ht="15" customHeight="1">
      <c r="E9" s="119" t="s">
        <v>12</v>
      </c>
      <c r="F9" s="53" t="s">
        <v>12</v>
      </c>
      <c r="G9" s="53" t="s">
        <v>12</v>
      </c>
    </row>
    <row r="10" spans="5:7" ht="15" customHeight="1">
      <c r="E10" s="120" t="s">
        <v>61</v>
      </c>
      <c r="F10" s="54" t="s">
        <v>55</v>
      </c>
      <c r="G10" s="54" t="s">
        <v>62</v>
      </c>
    </row>
    <row r="11" spans="5:7" ht="15" customHeight="1">
      <c r="E11" s="121"/>
      <c r="F11" s="46"/>
      <c r="G11" s="55"/>
    </row>
    <row r="12" spans="5:7" ht="15" customHeight="1">
      <c r="E12" s="122" t="s">
        <v>2</v>
      </c>
      <c r="F12" s="33" t="s">
        <v>2</v>
      </c>
      <c r="G12" s="33" t="s">
        <v>2</v>
      </c>
    </row>
    <row r="13" spans="1:7" ht="15" customHeight="1">
      <c r="A13" s="3" t="s">
        <v>43</v>
      </c>
      <c r="E13" s="123">
        <v>5905</v>
      </c>
      <c r="F13" s="34">
        <v>1303</v>
      </c>
      <c r="G13" s="34">
        <v>1401</v>
      </c>
    </row>
    <row r="14" spans="1:7" ht="15" customHeight="1">
      <c r="A14" s="3" t="s">
        <v>63</v>
      </c>
      <c r="E14" s="124">
        <v>247326</v>
      </c>
      <c r="F14" s="35">
        <v>245921</v>
      </c>
      <c r="G14" s="35">
        <v>227255</v>
      </c>
    </row>
    <row r="15" spans="5:7" ht="15" customHeight="1">
      <c r="E15" s="124"/>
      <c r="F15" s="35"/>
      <c r="G15" s="35"/>
    </row>
    <row r="16" spans="1:7" ht="15" customHeight="1">
      <c r="A16" s="3" t="s">
        <v>44</v>
      </c>
      <c r="E16" s="124"/>
      <c r="F16" s="35"/>
      <c r="G16" s="35"/>
    </row>
    <row r="17" spans="2:7" ht="15" customHeight="1">
      <c r="B17" s="3" t="s">
        <v>64</v>
      </c>
      <c r="E17" s="125">
        <v>67138</v>
      </c>
      <c r="F17" s="36">
        <v>38356</v>
      </c>
      <c r="G17" s="37">
        <v>72970</v>
      </c>
    </row>
    <row r="18" spans="2:7" ht="15" customHeight="1">
      <c r="B18" s="3" t="s">
        <v>45</v>
      </c>
      <c r="E18" s="126">
        <v>17372</v>
      </c>
      <c r="F18" s="38">
        <f>23886+971+17+212+263</f>
        <v>25349</v>
      </c>
      <c r="G18" s="39">
        <v>24397</v>
      </c>
    </row>
    <row r="19" spans="2:7" ht="15" customHeight="1">
      <c r="B19" s="3" t="s">
        <v>46</v>
      </c>
      <c r="E19" s="126">
        <v>44716</v>
      </c>
      <c r="F19" s="38">
        <v>24648</v>
      </c>
      <c r="G19" s="40">
        <v>17714</v>
      </c>
    </row>
    <row r="20" spans="1:9" ht="15" customHeight="1">
      <c r="A20" s="9"/>
      <c r="E20" s="127">
        <v>129226</v>
      </c>
      <c r="F20" s="96">
        <v>88353</v>
      </c>
      <c r="G20" s="96">
        <v>115081</v>
      </c>
      <c r="I20" s="30"/>
    </row>
    <row r="21" spans="1:7" ht="15" customHeight="1">
      <c r="A21" s="31" t="s">
        <v>47</v>
      </c>
      <c r="E21" s="128"/>
      <c r="F21" s="97"/>
      <c r="G21" s="97"/>
    </row>
    <row r="22" spans="1:7" ht="15" customHeight="1">
      <c r="A22" s="9"/>
      <c r="B22" s="3" t="s">
        <v>48</v>
      </c>
      <c r="E22" s="129">
        <v>36141</v>
      </c>
      <c r="F22" s="98">
        <f>13893+327+684</f>
        <v>14904</v>
      </c>
      <c r="G22" s="99">
        <v>27508</v>
      </c>
    </row>
    <row r="23" spans="1:7" ht="15" customHeight="1">
      <c r="A23" s="9"/>
      <c r="B23" s="3" t="s">
        <v>49</v>
      </c>
      <c r="E23" s="130">
        <v>0</v>
      </c>
      <c r="F23" s="100">
        <v>36634</v>
      </c>
      <c r="G23" s="56">
        <v>37087</v>
      </c>
    </row>
    <row r="24" spans="1:7" ht="15" customHeight="1">
      <c r="A24" s="9"/>
      <c r="B24" s="3" t="s">
        <v>50</v>
      </c>
      <c r="E24" s="130">
        <v>0</v>
      </c>
      <c r="F24" s="100">
        <v>5000</v>
      </c>
      <c r="G24" s="56">
        <v>5000</v>
      </c>
    </row>
    <row r="25" spans="1:7" ht="15" customHeight="1">
      <c r="A25" s="9"/>
      <c r="B25" s="3" t="s">
        <v>65</v>
      </c>
      <c r="E25" s="130">
        <v>890</v>
      </c>
      <c r="F25" s="100">
        <v>2298</v>
      </c>
      <c r="G25" s="56">
        <v>1574</v>
      </c>
    </row>
    <row r="26" spans="1:7" ht="15" customHeight="1">
      <c r="A26" s="9"/>
      <c r="B26" s="3" t="s">
        <v>56</v>
      </c>
      <c r="E26" s="131">
        <v>0</v>
      </c>
      <c r="F26" s="101">
        <v>1800</v>
      </c>
      <c r="G26" s="102">
        <v>0</v>
      </c>
    </row>
    <row r="27" spans="1:7" ht="15" customHeight="1">
      <c r="A27" s="9"/>
      <c r="E27" s="128">
        <v>37031</v>
      </c>
      <c r="F27" s="97">
        <v>60636</v>
      </c>
      <c r="G27" s="97">
        <v>71169</v>
      </c>
    </row>
    <row r="28" spans="1:7" ht="15" customHeight="1">
      <c r="A28" s="9"/>
      <c r="E28" s="123"/>
      <c r="F28" s="34"/>
      <c r="G28" s="34"/>
    </row>
    <row r="29" spans="1:7" ht="15" customHeight="1">
      <c r="A29" s="31" t="s">
        <v>51</v>
      </c>
      <c r="E29" s="123">
        <v>92195</v>
      </c>
      <c r="F29" s="34">
        <v>27717</v>
      </c>
      <c r="G29" s="34">
        <v>43912</v>
      </c>
    </row>
    <row r="30" spans="1:7" ht="15" customHeight="1">
      <c r="A30" s="31"/>
      <c r="E30" s="123"/>
      <c r="F30" s="34"/>
      <c r="G30" s="34"/>
    </row>
    <row r="31" spans="1:7" ht="15" customHeight="1" thickBot="1">
      <c r="A31" s="9"/>
      <c r="E31" s="132">
        <v>345426</v>
      </c>
      <c r="F31" s="95">
        <v>274941</v>
      </c>
      <c r="G31" s="95">
        <v>272568</v>
      </c>
    </row>
    <row r="32" spans="1:7" ht="15" customHeight="1" thickTop="1">
      <c r="A32" s="9"/>
      <c r="E32" s="123"/>
      <c r="F32" s="34"/>
      <c r="G32" s="34"/>
    </row>
    <row r="33" spans="1:7" ht="15" customHeight="1">
      <c r="A33" s="2" t="s">
        <v>5</v>
      </c>
      <c r="B33" s="31"/>
      <c r="C33" s="31"/>
      <c r="D33" s="31"/>
      <c r="E33" s="123"/>
      <c r="F33" s="34"/>
      <c r="G33" s="34"/>
    </row>
    <row r="34" spans="1:7" ht="15" customHeight="1">
      <c r="A34" s="31" t="s">
        <v>52</v>
      </c>
      <c r="B34" s="31"/>
      <c r="C34" s="31"/>
      <c r="D34" s="31"/>
      <c r="E34" s="129">
        <v>99996</v>
      </c>
      <c r="F34" s="98">
        <v>99996</v>
      </c>
      <c r="G34" s="99">
        <v>99996</v>
      </c>
    </row>
    <row r="35" spans="1:7" ht="15" customHeight="1">
      <c r="A35" s="31" t="s">
        <v>72</v>
      </c>
      <c r="B35" s="31"/>
      <c r="C35" s="31"/>
      <c r="D35" s="31"/>
      <c r="E35" s="130">
        <v>14999</v>
      </c>
      <c r="F35" s="100">
        <v>0</v>
      </c>
      <c r="G35" s="56">
        <v>0</v>
      </c>
    </row>
    <row r="36" spans="1:7" ht="15" customHeight="1">
      <c r="A36" s="31" t="s">
        <v>1</v>
      </c>
      <c r="B36" s="31"/>
      <c r="C36" s="31"/>
      <c r="D36" s="31"/>
      <c r="E36" s="131">
        <v>100787</v>
      </c>
      <c r="F36" s="101">
        <f>16157+88265</f>
        <v>104422</v>
      </c>
      <c r="G36" s="102">
        <v>105077</v>
      </c>
    </row>
    <row r="37" spans="1:7" ht="15" customHeight="1">
      <c r="A37" s="31" t="s">
        <v>53</v>
      </c>
      <c r="E37" s="123">
        <v>215782</v>
      </c>
      <c r="F37" s="34">
        <v>204418</v>
      </c>
      <c r="G37" s="34">
        <v>205073</v>
      </c>
    </row>
    <row r="38" spans="1:7" ht="15" customHeight="1">
      <c r="A38" s="31"/>
      <c r="E38" s="123"/>
      <c r="F38" s="34"/>
      <c r="G38" s="34"/>
    </row>
    <row r="39" spans="1:7" ht="15" customHeight="1">
      <c r="A39" s="3" t="s">
        <v>54</v>
      </c>
      <c r="E39" s="123">
        <v>129644</v>
      </c>
      <c r="F39" s="34">
        <v>70523</v>
      </c>
      <c r="G39" s="34">
        <v>67495</v>
      </c>
    </row>
    <row r="40" spans="5:9" ht="15" customHeight="1" thickBot="1">
      <c r="E40" s="132">
        <v>345426</v>
      </c>
      <c r="F40" s="95">
        <v>274941</v>
      </c>
      <c r="G40" s="95">
        <v>272568</v>
      </c>
      <c r="I40" s="4"/>
    </row>
    <row r="41" spans="6:9" ht="15" customHeight="1" thickTop="1">
      <c r="F41" s="6"/>
      <c r="G41" s="6"/>
      <c r="I41" s="4"/>
    </row>
    <row r="42" spans="6:9" ht="15" customHeight="1">
      <c r="F42" s="6"/>
      <c r="G42" s="6"/>
      <c r="I42" s="4"/>
    </row>
    <row r="43" spans="6:9" ht="15" customHeight="1">
      <c r="F43" s="6"/>
      <c r="G43" s="6"/>
      <c r="I43" s="4"/>
    </row>
    <row r="44" spans="6:9" ht="15" customHeight="1">
      <c r="F44" s="6"/>
      <c r="G44" s="6"/>
      <c r="I44" s="4"/>
    </row>
    <row r="45" spans="6:9" ht="15" customHeight="1">
      <c r="F45" s="6"/>
      <c r="G45" s="6"/>
      <c r="I45" s="4"/>
    </row>
    <row r="46" spans="6:9" ht="15" customHeight="1">
      <c r="F46" s="6"/>
      <c r="G46" s="6"/>
      <c r="I46" s="4"/>
    </row>
    <row r="47" spans="6:9" ht="15" customHeight="1">
      <c r="F47" s="6"/>
      <c r="G47" s="6"/>
      <c r="I47" s="4"/>
    </row>
    <row r="48" ht="15" customHeight="1">
      <c r="A48" s="3" t="s">
        <v>96</v>
      </c>
    </row>
    <row r="49" ht="15" customHeight="1">
      <c r="A49" s="3" t="s">
        <v>100</v>
      </c>
    </row>
    <row r="51" spans="2:7" ht="15" customHeight="1">
      <c r="B51" s="32"/>
      <c r="F51" s="41">
        <f>F31-F40</f>
        <v>0</v>
      </c>
      <c r="G51" s="41">
        <f>G31-G40</f>
        <v>0</v>
      </c>
    </row>
    <row r="52" spans="6:7" ht="15" customHeight="1">
      <c r="F52" s="42"/>
      <c r="G52" s="42"/>
    </row>
  </sheetData>
  <printOptions horizontalCentered="1"/>
  <pageMargins left="0.74" right="0.36" top="0.75" bottom="0.8" header="0.5" footer="0.22"/>
  <pageSetup horizontalDpi="300" verticalDpi="300" orientation="portrait" paperSize="9" r:id="rId1"/>
  <headerFooter alignWithMargins="0">
    <oddFooter>&amp;C
&amp;"Times New Roman,Regular"&amp;12
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0">
      <selection activeCell="A1" sqref="A1"/>
    </sheetView>
  </sheetViews>
  <sheetFormatPr defaultColWidth="9.140625" defaultRowHeight="15" customHeight="1"/>
  <cols>
    <col min="1" max="1" width="2.7109375" style="3" customWidth="1"/>
    <col min="2" max="2" width="31.8515625" style="3" customWidth="1"/>
    <col min="3" max="3" width="4.00390625" style="3" customWidth="1"/>
    <col min="4" max="7" width="12.421875" style="4" customWidth="1"/>
    <col min="8" max="16384" width="9.140625" style="3" customWidth="1"/>
  </cols>
  <sheetData>
    <row r="1" ht="15" customHeight="1">
      <c r="A1" s="2" t="str">
        <f>+'BS'!A3</f>
        <v>OSK PROPERTY HOLDINGS BERHAD (201666-D)</v>
      </c>
    </row>
    <row r="2" ht="15" customHeight="1">
      <c r="G2" s="5"/>
    </row>
    <row r="3" ht="15" customHeight="1">
      <c r="A3" s="2" t="s">
        <v>91</v>
      </c>
    </row>
    <row r="4" ht="15" customHeight="1">
      <c r="A4" s="2" t="s">
        <v>103</v>
      </c>
    </row>
    <row r="6" spans="4:7" s="9" customFormat="1" ht="15" customHeight="1">
      <c r="D6" s="68" t="s">
        <v>18</v>
      </c>
      <c r="E6" s="8" t="s">
        <v>20</v>
      </c>
      <c r="F6" s="68" t="s">
        <v>21</v>
      </c>
      <c r="G6" s="8" t="s">
        <v>22</v>
      </c>
    </row>
    <row r="7" spans="4:7" s="9" customFormat="1" ht="15" customHeight="1">
      <c r="D7" s="68" t="s">
        <v>19</v>
      </c>
      <c r="E7" s="8" t="s">
        <v>19</v>
      </c>
      <c r="F7" s="68" t="s">
        <v>58</v>
      </c>
      <c r="G7" s="8" t="s">
        <v>58</v>
      </c>
    </row>
    <row r="8" spans="4:8" s="9" customFormat="1" ht="15" customHeight="1">
      <c r="D8" s="68" t="s">
        <v>16</v>
      </c>
      <c r="E8" s="8" t="s">
        <v>16</v>
      </c>
      <c r="F8" s="68" t="s">
        <v>16</v>
      </c>
      <c r="G8" s="8" t="s">
        <v>16</v>
      </c>
      <c r="H8" s="60"/>
    </row>
    <row r="9" spans="4:8" s="9" customFormat="1" ht="15" customHeight="1">
      <c r="D9" s="133" t="s">
        <v>61</v>
      </c>
      <c r="E9" s="43" t="s">
        <v>55</v>
      </c>
      <c r="F9" s="133" t="s">
        <v>61</v>
      </c>
      <c r="G9" s="43" t="str">
        <f>E9</f>
        <v>30/9/2003</v>
      </c>
      <c r="H9" s="61"/>
    </row>
    <row r="10" spans="4:8" ht="15" customHeight="1">
      <c r="D10" s="66" t="s">
        <v>2</v>
      </c>
      <c r="E10" s="7" t="s">
        <v>2</v>
      </c>
      <c r="F10" s="66" t="s">
        <v>2</v>
      </c>
      <c r="G10" s="7" t="s">
        <v>2</v>
      </c>
      <c r="H10" s="53"/>
    </row>
    <row r="11" spans="4:8" ht="15" customHeight="1">
      <c r="D11" s="134"/>
      <c r="E11" s="7"/>
      <c r="F11" s="66"/>
      <c r="G11" s="7"/>
      <c r="H11" s="53"/>
    </row>
    <row r="12" spans="1:8" ht="15" customHeight="1">
      <c r="A12" s="3" t="s">
        <v>31</v>
      </c>
      <c r="D12" s="123">
        <v>11614</v>
      </c>
      <c r="E12" s="59">
        <v>37282</v>
      </c>
      <c r="F12" s="137">
        <v>62369</v>
      </c>
      <c r="G12" s="59">
        <v>82543</v>
      </c>
      <c r="H12" s="45"/>
    </row>
    <row r="13" spans="4:8" ht="15" customHeight="1">
      <c r="D13" s="123"/>
      <c r="E13" s="59"/>
      <c r="F13" s="137"/>
      <c r="G13" s="59"/>
      <c r="H13" s="45"/>
    </row>
    <row r="14" spans="1:8" ht="15" customHeight="1">
      <c r="A14" s="3" t="s">
        <v>123</v>
      </c>
      <c r="D14" s="135">
        <v>-9594</v>
      </c>
      <c r="E14" s="44">
        <v>-29661</v>
      </c>
      <c r="F14" s="135">
        <v>-48431</v>
      </c>
      <c r="G14" s="44">
        <v>-65125</v>
      </c>
      <c r="H14" s="44"/>
    </row>
    <row r="15" spans="1:8" ht="15" customHeight="1">
      <c r="A15" s="3" t="s">
        <v>116</v>
      </c>
      <c r="D15" s="135"/>
      <c r="E15" s="44"/>
      <c r="F15" s="135"/>
      <c r="G15" s="44"/>
      <c r="H15" s="44"/>
    </row>
    <row r="16" spans="2:8" ht="15" customHeight="1">
      <c r="B16" s="3" t="s">
        <v>117</v>
      </c>
      <c r="D16" s="135">
        <v>-1004</v>
      </c>
      <c r="E16" s="44">
        <v>-2947</v>
      </c>
      <c r="F16" s="135">
        <v>-5206</v>
      </c>
      <c r="G16" s="44">
        <v>-5175</v>
      </c>
      <c r="H16" s="44"/>
    </row>
    <row r="17" spans="1:8" ht="15" customHeight="1">
      <c r="A17" s="3" t="s">
        <v>13</v>
      </c>
      <c r="D17" s="135">
        <v>-981</v>
      </c>
      <c r="E17" s="44">
        <v>-544</v>
      </c>
      <c r="F17" s="135">
        <v>-2583</v>
      </c>
      <c r="G17" s="44">
        <v>-1803</v>
      </c>
      <c r="H17" s="44"/>
    </row>
    <row r="18" spans="4:8" ht="15" customHeight="1">
      <c r="D18" s="123"/>
      <c r="E18" s="44"/>
      <c r="F18" s="135"/>
      <c r="G18" s="44"/>
      <c r="H18" s="45"/>
    </row>
    <row r="19" spans="1:8" ht="15" customHeight="1">
      <c r="A19" s="3" t="s">
        <v>8</v>
      </c>
      <c r="D19" s="123">
        <v>296</v>
      </c>
      <c r="E19" s="59">
        <v>819</v>
      </c>
      <c r="F19" s="137">
        <v>958</v>
      </c>
      <c r="G19" s="59">
        <v>1278</v>
      </c>
      <c r="H19" s="44"/>
    </row>
    <row r="20" spans="4:8" ht="15" customHeight="1">
      <c r="D20" s="136"/>
      <c r="E20" s="94"/>
      <c r="F20" s="138"/>
      <c r="G20" s="94"/>
      <c r="H20" s="45"/>
    </row>
    <row r="21" spans="1:8" ht="15" customHeight="1">
      <c r="A21" s="3" t="s">
        <v>6</v>
      </c>
      <c r="D21" s="123">
        <v>331</v>
      </c>
      <c r="E21" s="34">
        <v>4949</v>
      </c>
      <c r="F21" s="123">
        <v>7107</v>
      </c>
      <c r="G21" s="34">
        <v>11718</v>
      </c>
      <c r="H21" s="6"/>
    </row>
    <row r="22" spans="4:8" ht="15" customHeight="1">
      <c r="D22" s="123"/>
      <c r="E22" s="34"/>
      <c r="F22" s="123"/>
      <c r="G22" s="34"/>
      <c r="H22" s="6"/>
    </row>
    <row r="23" spans="1:8" ht="15" customHeight="1">
      <c r="A23" s="3" t="s">
        <v>9</v>
      </c>
      <c r="D23" s="123"/>
      <c r="E23" s="34"/>
      <c r="F23" s="123"/>
      <c r="G23" s="34"/>
      <c r="H23" s="62"/>
    </row>
    <row r="24" spans="2:8" ht="15" customHeight="1">
      <c r="B24" s="3" t="s">
        <v>118</v>
      </c>
      <c r="D24" s="123">
        <v>-1240</v>
      </c>
      <c r="E24" s="34">
        <v>-273</v>
      </c>
      <c r="F24" s="123">
        <v>-2478</v>
      </c>
      <c r="G24" s="34">
        <v>-335</v>
      </c>
      <c r="H24" s="62"/>
    </row>
    <row r="25" spans="2:8" ht="15" customHeight="1">
      <c r="B25" s="3" t="s">
        <v>119</v>
      </c>
      <c r="D25" s="123">
        <v>-1012</v>
      </c>
      <c r="E25" s="34">
        <v>0</v>
      </c>
      <c r="F25" s="123">
        <v>-1012</v>
      </c>
      <c r="G25" s="34">
        <v>0</v>
      </c>
      <c r="H25" s="62"/>
    </row>
    <row r="26" spans="4:8" ht="15" customHeight="1">
      <c r="D26" s="136"/>
      <c r="E26" s="93"/>
      <c r="F26" s="136"/>
      <c r="G26" s="93"/>
      <c r="H26" s="6"/>
    </row>
    <row r="27" spans="1:8" ht="15" customHeight="1">
      <c r="A27" s="3" t="s">
        <v>94</v>
      </c>
      <c r="D27" s="123">
        <v>-1921</v>
      </c>
      <c r="E27" s="34">
        <v>4676</v>
      </c>
      <c r="F27" s="123">
        <v>3617</v>
      </c>
      <c r="G27" s="34">
        <v>11383</v>
      </c>
      <c r="H27" s="6"/>
    </row>
    <row r="28" spans="4:8" ht="15" customHeight="1">
      <c r="D28" s="123"/>
      <c r="E28" s="34"/>
      <c r="F28" s="123"/>
      <c r="G28" s="34"/>
      <c r="H28" s="6"/>
    </row>
    <row r="29" spans="1:8" ht="15" customHeight="1">
      <c r="A29" s="3" t="s">
        <v>98</v>
      </c>
      <c r="D29" s="123">
        <f>-2060+2028</f>
        <v>-32</v>
      </c>
      <c r="E29" s="34">
        <v>-1739</v>
      </c>
      <c r="F29" s="123">
        <v>-2060</v>
      </c>
      <c r="G29" s="34">
        <v>-3739</v>
      </c>
      <c r="H29" s="6"/>
    </row>
    <row r="30" spans="4:8" ht="15" customHeight="1">
      <c r="D30" s="123"/>
      <c r="E30" s="93"/>
      <c r="F30" s="123"/>
      <c r="G30" s="93"/>
      <c r="H30" s="63"/>
    </row>
    <row r="31" spans="1:8" ht="15" customHeight="1" thickBot="1">
      <c r="A31" s="3" t="s">
        <v>95</v>
      </c>
      <c r="D31" s="132">
        <v>-1953</v>
      </c>
      <c r="E31" s="95">
        <v>2937</v>
      </c>
      <c r="F31" s="132">
        <v>1557</v>
      </c>
      <c r="G31" s="95">
        <v>7644</v>
      </c>
      <c r="H31" s="6"/>
    </row>
    <row r="32" spans="4:8" ht="15" customHeight="1" thickTop="1">
      <c r="D32" s="123"/>
      <c r="E32" s="34"/>
      <c r="F32" s="123"/>
      <c r="G32" s="34"/>
      <c r="H32" s="6"/>
    </row>
    <row r="33" spans="1:8" ht="15" customHeight="1">
      <c r="A33" s="3" t="s">
        <v>93</v>
      </c>
      <c r="D33" s="123"/>
      <c r="E33" s="34"/>
      <c r="F33" s="123"/>
      <c r="G33" s="34"/>
      <c r="H33" s="6"/>
    </row>
    <row r="34" spans="2:8" ht="15" customHeight="1">
      <c r="B34" s="3" t="s">
        <v>10</v>
      </c>
      <c r="D34" s="143">
        <v>-1.95</v>
      </c>
      <c r="E34" s="144">
        <v>2.94</v>
      </c>
      <c r="F34" s="143">
        <v>1.56</v>
      </c>
      <c r="G34" s="144">
        <v>7.64</v>
      </c>
      <c r="H34" s="64"/>
    </row>
    <row r="35" spans="2:8" ht="15" customHeight="1" thickBot="1">
      <c r="B35" s="3" t="s">
        <v>11</v>
      </c>
      <c r="D35" s="145" t="s">
        <v>120</v>
      </c>
      <c r="E35" s="146" t="s">
        <v>90</v>
      </c>
      <c r="F35" s="147">
        <v>1.5</v>
      </c>
      <c r="G35" s="146" t="s">
        <v>90</v>
      </c>
      <c r="H35" s="65"/>
    </row>
    <row r="36" spans="4:8" ht="15" customHeight="1" thickTop="1">
      <c r="D36" s="34"/>
      <c r="E36" s="34"/>
      <c r="F36" s="34"/>
      <c r="G36" s="34"/>
      <c r="H36" s="6"/>
    </row>
    <row r="37" spans="4:8" ht="15" customHeight="1">
      <c r="D37" s="34"/>
      <c r="E37" s="34"/>
      <c r="F37" s="34"/>
      <c r="G37" s="34"/>
      <c r="H37" s="6"/>
    </row>
    <row r="38" spans="1:8" ht="15" customHeight="1">
      <c r="A38" s="3" t="s">
        <v>121</v>
      </c>
      <c r="H38" s="6"/>
    </row>
    <row r="39" ht="15" customHeight="1">
      <c r="H39" s="6"/>
    </row>
    <row r="40" spans="1:8" ht="15" customHeight="1">
      <c r="A40" s="3" t="s">
        <v>122</v>
      </c>
      <c r="B40" s="142"/>
      <c r="H40" s="6"/>
    </row>
    <row r="41" ht="15" customHeight="1">
      <c r="H41" s="6"/>
    </row>
    <row r="42" ht="15" customHeight="1">
      <c r="H42" s="6"/>
    </row>
    <row r="43" ht="15" customHeight="1">
      <c r="H43" s="6"/>
    </row>
    <row r="44" ht="15" customHeight="1">
      <c r="H44" s="6"/>
    </row>
    <row r="45" ht="15" customHeight="1">
      <c r="H45" s="63"/>
    </row>
    <row r="46" ht="15" customHeight="1">
      <c r="H46" s="63"/>
    </row>
    <row r="47" spans="1:8" ht="15" customHeight="1">
      <c r="A47" s="3" t="s">
        <v>97</v>
      </c>
      <c r="H47" s="63"/>
    </row>
    <row r="48" spans="1:8" ht="15" customHeight="1">
      <c r="A48" s="3" t="s">
        <v>100</v>
      </c>
      <c r="H48" s="63"/>
    </row>
    <row r="49" ht="15" customHeight="1">
      <c r="H49" s="63"/>
    </row>
    <row r="50" ht="15" customHeight="1">
      <c r="H50" s="63"/>
    </row>
  </sheetData>
  <printOptions horizontalCentered="1"/>
  <pageMargins left="0.75" right="0.5" top="0.75" bottom="0.5" header="0.5" footer="0.5"/>
  <pageSetup horizontalDpi="300" verticalDpi="300" orientation="portrait" paperSize="9" r:id="rId1"/>
  <headerFooter alignWithMargins="0">
    <oddFooter>&amp;C
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8.28125" defaultRowHeight="15" customHeight="1"/>
  <cols>
    <col min="1" max="1" width="33.00390625" style="104" customWidth="1"/>
    <col min="2" max="6" width="13.28125" style="104" customWidth="1"/>
    <col min="7" max="7" width="2.28125" style="104" customWidth="1"/>
    <col min="8" max="8" width="11.8515625" style="104" customWidth="1"/>
    <col min="9" max="9" width="9.7109375" style="104" customWidth="1"/>
    <col min="10" max="10" width="12.00390625" style="104" customWidth="1"/>
    <col min="11" max="16384" width="8.28125" style="104" customWidth="1"/>
  </cols>
  <sheetData>
    <row r="1" s="3" customFormat="1" ht="15" customHeight="1">
      <c r="A1" s="2" t="str">
        <f>+'BS'!A3</f>
        <v>OSK PROPERTY HOLDINGS BERHAD (201666-D)</v>
      </c>
    </row>
    <row r="2" s="3" customFormat="1" ht="15" customHeight="1"/>
    <row r="3" s="3" customFormat="1" ht="15" customHeight="1">
      <c r="A3" s="2" t="s">
        <v>109</v>
      </c>
    </row>
    <row r="4" s="3" customFormat="1" ht="15" customHeight="1">
      <c r="A4" s="2" t="s">
        <v>70</v>
      </c>
    </row>
    <row r="5" spans="1:7" ht="15" customHeight="1">
      <c r="A5" s="103"/>
      <c r="B5" s="103"/>
      <c r="C5" s="103"/>
      <c r="D5" s="103"/>
      <c r="E5" s="103"/>
      <c r="F5" s="103"/>
      <c r="G5" s="103"/>
    </row>
    <row r="6" spans="1:7" ht="15" customHeight="1">
      <c r="A6" s="103"/>
      <c r="B6" s="2" t="s">
        <v>92</v>
      </c>
      <c r="E6" s="105" t="s">
        <v>32</v>
      </c>
      <c r="F6" s="103"/>
      <c r="G6" s="103"/>
    </row>
    <row r="7" spans="2:5" ht="15" customHeight="1">
      <c r="B7" s="106" t="s">
        <v>14</v>
      </c>
      <c r="C7" s="106" t="s">
        <v>14</v>
      </c>
      <c r="D7" s="106"/>
      <c r="E7" s="107" t="s">
        <v>15</v>
      </c>
    </row>
    <row r="8" spans="2:7" ht="15" customHeight="1">
      <c r="B8" s="108" t="s">
        <v>23</v>
      </c>
      <c r="C8" s="108" t="s">
        <v>24</v>
      </c>
      <c r="D8" s="108" t="s">
        <v>72</v>
      </c>
      <c r="E8" s="108" t="s">
        <v>25</v>
      </c>
      <c r="F8" s="108" t="s">
        <v>3</v>
      </c>
      <c r="G8" s="109"/>
    </row>
    <row r="9" spans="2:7" ht="15" customHeight="1">
      <c r="B9" s="109" t="s">
        <v>2</v>
      </c>
      <c r="C9" s="109" t="s">
        <v>2</v>
      </c>
      <c r="D9" s="109" t="s">
        <v>2</v>
      </c>
      <c r="E9" s="109" t="s">
        <v>2</v>
      </c>
      <c r="F9" s="109" t="s">
        <v>2</v>
      </c>
      <c r="G9" s="109"/>
    </row>
    <row r="10" spans="1:7" ht="15" customHeight="1">
      <c r="A10" s="110" t="s">
        <v>59</v>
      </c>
      <c r="B10" s="109"/>
      <c r="C10" s="109"/>
      <c r="D10" s="109"/>
      <c r="E10" s="109"/>
      <c r="F10" s="109"/>
      <c r="G10" s="109"/>
    </row>
    <row r="11" spans="1:7" ht="15" customHeight="1">
      <c r="A11" s="111" t="s">
        <v>61</v>
      </c>
      <c r="B11" s="109"/>
      <c r="C11" s="109"/>
      <c r="D11" s="109"/>
      <c r="E11" s="109"/>
      <c r="F11" s="109"/>
      <c r="G11" s="109"/>
    </row>
    <row r="12" spans="2:4" ht="15" customHeight="1">
      <c r="B12" s="106"/>
      <c r="C12" s="112"/>
      <c r="D12" s="112"/>
    </row>
    <row r="13" spans="1:6" ht="15" customHeight="1">
      <c r="A13" s="104" t="s">
        <v>66</v>
      </c>
      <c r="B13" s="52">
        <v>99996</v>
      </c>
      <c r="C13" s="52">
        <v>16157</v>
      </c>
      <c r="D13" s="52">
        <v>0</v>
      </c>
      <c r="E13" s="52">
        <v>88920</v>
      </c>
      <c r="F13" s="52">
        <f>SUM(B13:E13)</f>
        <v>205073</v>
      </c>
    </row>
    <row r="14" spans="2:6" ht="15" customHeight="1">
      <c r="B14" s="52"/>
      <c r="C14" s="52"/>
      <c r="D14" s="52"/>
      <c r="E14" s="52"/>
      <c r="F14" s="52"/>
    </row>
    <row r="15" spans="1:6" ht="15" customHeight="1">
      <c r="A15" s="104" t="s">
        <v>106</v>
      </c>
      <c r="B15" s="52">
        <v>0</v>
      </c>
      <c r="C15" s="52">
        <v>0</v>
      </c>
      <c r="D15" s="52">
        <v>14999</v>
      </c>
      <c r="E15" s="52">
        <v>0</v>
      </c>
      <c r="F15" s="52">
        <f>SUM(B15:E15)</f>
        <v>14999</v>
      </c>
    </row>
    <row r="16" spans="2:6" ht="15" customHeight="1">
      <c r="B16" s="52"/>
      <c r="C16" s="52"/>
      <c r="D16" s="52"/>
      <c r="E16" s="52"/>
      <c r="F16" s="52"/>
    </row>
    <row r="17" spans="1:6" ht="15" customHeight="1">
      <c r="A17" s="104" t="s">
        <v>107</v>
      </c>
      <c r="B17" s="51"/>
      <c r="C17" s="51"/>
      <c r="D17" s="51"/>
      <c r="E17" s="51"/>
      <c r="F17" s="51"/>
    </row>
    <row r="18" spans="1:6" ht="15" customHeight="1">
      <c r="A18" s="104" t="s">
        <v>108</v>
      </c>
      <c r="B18" s="52">
        <v>0</v>
      </c>
      <c r="C18" s="52">
        <v>-448</v>
      </c>
      <c r="D18" s="52">
        <v>0</v>
      </c>
      <c r="E18" s="52">
        <v>0</v>
      </c>
      <c r="F18" s="52">
        <f>SUM(B18:E18)</f>
        <v>-448</v>
      </c>
    </row>
    <row r="19" spans="2:6" ht="15" customHeight="1">
      <c r="B19" s="52"/>
      <c r="C19" s="52"/>
      <c r="D19" s="52"/>
      <c r="E19" s="52"/>
      <c r="F19" s="52"/>
    </row>
    <row r="20" spans="1:10" ht="15" customHeight="1">
      <c r="A20" s="3" t="s">
        <v>35</v>
      </c>
      <c r="B20" s="52">
        <v>0</v>
      </c>
      <c r="C20" s="52">
        <v>0</v>
      </c>
      <c r="D20" s="52">
        <v>0</v>
      </c>
      <c r="E20" s="52">
        <v>1557</v>
      </c>
      <c r="F20" s="52">
        <f>SUM(B20:E20)</f>
        <v>1557</v>
      </c>
      <c r="H20" s="113"/>
      <c r="I20" s="113"/>
      <c r="J20" s="113"/>
    </row>
    <row r="21" spans="1:10" ht="15" customHeight="1">
      <c r="A21" s="3"/>
      <c r="B21" s="52"/>
      <c r="C21" s="52"/>
      <c r="D21" s="52"/>
      <c r="E21" s="52"/>
      <c r="F21" s="52"/>
      <c r="H21" s="113"/>
      <c r="I21" s="113"/>
      <c r="J21" s="113"/>
    </row>
    <row r="22" spans="1:10" ht="15" customHeight="1">
      <c r="A22" s="3" t="s">
        <v>38</v>
      </c>
      <c r="B22" s="52">
        <v>0</v>
      </c>
      <c r="C22" s="52">
        <v>0</v>
      </c>
      <c r="D22" s="52">
        <v>0</v>
      </c>
      <c r="E22" s="52">
        <v>-5399</v>
      </c>
      <c r="F22" s="52">
        <f>SUM(B22:E22)</f>
        <v>-5399</v>
      </c>
      <c r="H22" s="113"/>
      <c r="I22" s="113"/>
      <c r="J22" s="113"/>
    </row>
    <row r="23" spans="2:6" ht="15" customHeight="1">
      <c r="B23" s="52"/>
      <c r="C23" s="52"/>
      <c r="D23" s="52"/>
      <c r="E23" s="52"/>
      <c r="F23" s="52"/>
    </row>
    <row r="24" spans="1:7" ht="15" customHeight="1" thickBot="1">
      <c r="A24" s="104" t="s">
        <v>71</v>
      </c>
      <c r="B24" s="114">
        <f>+B13+B15+SUM(B18:B23)</f>
        <v>99996</v>
      </c>
      <c r="C24" s="114">
        <f>+C13+C15+SUM(C18:C23)</f>
        <v>15709</v>
      </c>
      <c r="D24" s="114">
        <f>+D13+D15+SUM(D18:D23)</f>
        <v>14999</v>
      </c>
      <c r="E24" s="114">
        <f>+E13+E15+SUM(E18:E23)</f>
        <v>85078</v>
      </c>
      <c r="F24" s="114">
        <f>+F13+F15+SUM(F18:F23)</f>
        <v>215782</v>
      </c>
      <c r="G24" s="115"/>
    </row>
    <row r="25" spans="2:6" ht="15" customHeight="1" thickTop="1">
      <c r="B25" s="52"/>
      <c r="C25" s="52"/>
      <c r="D25" s="52"/>
      <c r="E25" s="52"/>
      <c r="F25" s="52"/>
    </row>
    <row r="26" spans="1:6" ht="15" customHeight="1">
      <c r="A26" s="110" t="s">
        <v>67</v>
      </c>
      <c r="B26" s="117"/>
      <c r="C26" s="117"/>
      <c r="D26" s="117"/>
      <c r="E26" s="52"/>
      <c r="F26" s="52"/>
    </row>
    <row r="27" spans="1:6" ht="15" customHeight="1">
      <c r="A27" s="111" t="s">
        <v>55</v>
      </c>
      <c r="B27" s="117"/>
      <c r="C27" s="117"/>
      <c r="D27" s="117"/>
      <c r="E27" s="52"/>
      <c r="F27" s="52"/>
    </row>
    <row r="28" spans="2:9" ht="15" customHeight="1">
      <c r="B28" s="52"/>
      <c r="C28" s="52"/>
      <c r="D28" s="52"/>
      <c r="E28" s="52"/>
      <c r="F28" s="52"/>
      <c r="H28" s="116"/>
      <c r="I28" s="113"/>
    </row>
    <row r="29" spans="1:6" ht="15" customHeight="1">
      <c r="A29" s="104" t="s">
        <v>68</v>
      </c>
      <c r="B29" s="52">
        <v>99996</v>
      </c>
      <c r="C29" s="52">
        <v>16157</v>
      </c>
      <c r="D29" s="52">
        <v>0</v>
      </c>
      <c r="E29" s="52">
        <v>84221</v>
      </c>
      <c r="F29" s="52">
        <f>SUM(B29:E29)</f>
        <v>200374</v>
      </c>
    </row>
    <row r="30" spans="2:6" ht="15" customHeight="1">
      <c r="B30" s="52"/>
      <c r="C30" s="52"/>
      <c r="D30" s="52"/>
      <c r="E30" s="52"/>
      <c r="F30" s="52"/>
    </row>
    <row r="31" spans="1:6" ht="15" customHeight="1">
      <c r="A31" s="3" t="s">
        <v>35</v>
      </c>
      <c r="B31" s="52">
        <v>0</v>
      </c>
      <c r="C31" s="52">
        <v>0</v>
      </c>
      <c r="D31" s="52">
        <v>0</v>
      </c>
      <c r="E31" s="52">
        <v>7644</v>
      </c>
      <c r="F31" s="52">
        <f>SUM(B31:E31)</f>
        <v>7644</v>
      </c>
    </row>
    <row r="32" spans="2:6" ht="15" customHeight="1">
      <c r="B32" s="52"/>
      <c r="C32" s="52"/>
      <c r="D32" s="52"/>
      <c r="E32" s="52"/>
      <c r="F32" s="52"/>
    </row>
    <row r="33" spans="1:6" ht="15" customHeight="1">
      <c r="A33" s="104" t="s">
        <v>38</v>
      </c>
      <c r="B33" s="52">
        <v>0</v>
      </c>
      <c r="C33" s="52">
        <v>0</v>
      </c>
      <c r="D33" s="52">
        <v>0</v>
      </c>
      <c r="E33" s="52">
        <v>-3600</v>
      </c>
      <c r="F33" s="52">
        <f>SUM(B33:E33)</f>
        <v>-3600</v>
      </c>
    </row>
    <row r="34" spans="2:7" ht="15" customHeight="1">
      <c r="B34" s="52"/>
      <c r="C34" s="52"/>
      <c r="D34" s="52"/>
      <c r="E34" s="52"/>
      <c r="F34" s="52"/>
      <c r="G34" s="115"/>
    </row>
    <row r="35" spans="1:6" ht="15" customHeight="1" thickBot="1">
      <c r="A35" s="104" t="s">
        <v>57</v>
      </c>
      <c r="B35" s="114">
        <f>+SUM(B29:B34)</f>
        <v>99996</v>
      </c>
      <c r="C35" s="114">
        <f>+SUM(C29:C34)</f>
        <v>16157</v>
      </c>
      <c r="D35" s="114">
        <f>+SUM(D29:D34)</f>
        <v>0</v>
      </c>
      <c r="E35" s="114">
        <f>+SUM(E29:E34)</f>
        <v>88265</v>
      </c>
      <c r="F35" s="114">
        <f>+SUM(F29:F34)</f>
        <v>204418</v>
      </c>
    </row>
    <row r="36" spans="2:6" ht="15" customHeight="1" thickTop="1">
      <c r="B36" s="52"/>
      <c r="C36" s="52"/>
      <c r="D36" s="52"/>
      <c r="E36" s="52"/>
      <c r="F36" s="52"/>
    </row>
    <row r="37" spans="2:6" ht="15" customHeight="1">
      <c r="B37" s="52"/>
      <c r="C37" s="52"/>
      <c r="D37" s="52"/>
      <c r="E37" s="52"/>
      <c r="F37" s="52"/>
    </row>
    <row r="38" spans="1:6" ht="15" customHeight="1">
      <c r="A38" s="110" t="s">
        <v>30</v>
      </c>
      <c r="B38" s="117"/>
      <c r="C38" s="117"/>
      <c r="D38" s="117"/>
      <c r="E38" s="52"/>
      <c r="F38" s="52"/>
    </row>
    <row r="39" spans="1:6" ht="15" customHeight="1">
      <c r="A39" s="111" t="s">
        <v>101</v>
      </c>
      <c r="B39" s="117"/>
      <c r="C39" s="117"/>
      <c r="D39" s="117"/>
      <c r="E39" s="52"/>
      <c r="F39" s="52"/>
    </row>
    <row r="40" spans="2:9" ht="15" customHeight="1">
      <c r="B40" s="52"/>
      <c r="C40" s="52"/>
      <c r="D40" s="52"/>
      <c r="E40" s="52"/>
      <c r="F40" s="52"/>
      <c r="H40" s="116"/>
      <c r="I40" s="113"/>
    </row>
    <row r="41" spans="1:6" ht="15" customHeight="1">
      <c r="A41" s="104" t="s">
        <v>68</v>
      </c>
      <c r="B41" s="52">
        <v>99996</v>
      </c>
      <c r="C41" s="52">
        <v>16157</v>
      </c>
      <c r="D41" s="52">
        <v>0</v>
      </c>
      <c r="E41" s="52">
        <v>84221</v>
      </c>
      <c r="F41" s="52">
        <f>SUM(B41:E41)</f>
        <v>200374</v>
      </c>
    </row>
    <row r="42" spans="2:6" ht="15" customHeight="1">
      <c r="B42" s="52"/>
      <c r="C42" s="52"/>
      <c r="D42" s="52"/>
      <c r="E42" s="52"/>
      <c r="F42" s="52"/>
    </row>
    <row r="43" spans="1:6" ht="15" customHeight="1">
      <c r="A43" s="3" t="s">
        <v>36</v>
      </c>
      <c r="B43" s="52">
        <v>0</v>
      </c>
      <c r="C43" s="52">
        <v>0</v>
      </c>
      <c r="D43" s="52">
        <v>0</v>
      </c>
      <c r="E43" s="52">
        <v>8299</v>
      </c>
      <c r="F43" s="52">
        <f>SUM(B43:E43)</f>
        <v>8299</v>
      </c>
    </row>
    <row r="44" spans="2:6" ht="15" customHeight="1">
      <c r="B44" s="52"/>
      <c r="C44" s="52"/>
      <c r="D44" s="52"/>
      <c r="E44" s="52"/>
      <c r="F44" s="52"/>
    </row>
    <row r="45" spans="1:6" ht="15" customHeight="1">
      <c r="A45" s="104" t="s">
        <v>38</v>
      </c>
      <c r="B45" s="52">
        <v>0</v>
      </c>
      <c r="C45" s="52">
        <v>0</v>
      </c>
      <c r="D45" s="52">
        <v>0</v>
      </c>
      <c r="E45" s="52">
        <v>-3600</v>
      </c>
      <c r="F45" s="52">
        <f>SUM(B45:E45)</f>
        <v>-3600</v>
      </c>
    </row>
    <row r="46" spans="2:7" ht="15" customHeight="1">
      <c r="B46" s="52"/>
      <c r="C46" s="52"/>
      <c r="D46" s="52"/>
      <c r="E46" s="52"/>
      <c r="F46" s="52"/>
      <c r="G46" s="115"/>
    </row>
    <row r="47" spans="1:6" ht="15" customHeight="1" thickBot="1">
      <c r="A47" s="104" t="s">
        <v>69</v>
      </c>
      <c r="B47" s="114">
        <f>+SUM(B41:B46)</f>
        <v>99996</v>
      </c>
      <c r="C47" s="114">
        <f>+SUM(C41:C46)</f>
        <v>16157</v>
      </c>
      <c r="D47" s="114">
        <f>+SUM(D41:D46)</f>
        <v>0</v>
      </c>
      <c r="E47" s="114">
        <f>+SUM(E41:E46)</f>
        <v>88920</v>
      </c>
      <c r="F47" s="114">
        <f>+SUM(F41:F46)</f>
        <v>205073</v>
      </c>
    </row>
    <row r="48" ht="15" customHeight="1" thickTop="1"/>
    <row r="53" spans="1:6" ht="15" customHeight="1">
      <c r="A53" s="148" t="s">
        <v>102</v>
      </c>
      <c r="B53" s="148"/>
      <c r="C53" s="148"/>
      <c r="D53" s="148"/>
      <c r="E53" s="148"/>
      <c r="F53" s="148"/>
    </row>
    <row r="54" spans="1:6" ht="15" customHeight="1">
      <c r="A54" s="148"/>
      <c r="B54" s="148"/>
      <c r="C54" s="148"/>
      <c r="D54" s="148"/>
      <c r="E54" s="148"/>
      <c r="F54" s="148"/>
    </row>
  </sheetData>
  <mergeCells count="1">
    <mergeCell ref="A53:F54"/>
  </mergeCells>
  <printOptions/>
  <pageMargins left="0.75" right="0.5" top="0.75" bottom="0.55" header="0.5" footer="0.5"/>
  <pageSetup horizontalDpi="600" verticalDpi="600" orientation="portrait" paperSize="9" scale="90" r:id="rId1"/>
  <headerFooter alignWithMargins="0">
    <oddFooter>&amp;C
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selection activeCell="A1" sqref="A1"/>
    </sheetView>
  </sheetViews>
  <sheetFormatPr defaultColWidth="9.140625" defaultRowHeight="15" customHeight="1"/>
  <cols>
    <col min="1" max="1" width="2.28125" style="11" customWidth="1"/>
    <col min="2" max="3" width="8.8515625" style="11" customWidth="1"/>
    <col min="4" max="4" width="31.421875" style="11" customWidth="1"/>
    <col min="5" max="5" width="3.8515625" style="18" customWidth="1"/>
    <col min="6" max="6" width="12.8515625" style="16" customWidth="1"/>
    <col min="7" max="7" width="2.421875" style="0" customWidth="1"/>
    <col min="8" max="8" width="13.28125" style="16" customWidth="1"/>
    <col min="9" max="9" width="2.57421875" style="0" customWidth="1"/>
    <col min="10" max="10" width="13.28125" style="16" customWidth="1"/>
    <col min="11" max="11" width="4.421875" style="11" customWidth="1"/>
    <col min="12" max="12" width="5.8515625" style="12" customWidth="1"/>
    <col min="13" max="13" width="12.00390625" style="12" customWidth="1"/>
    <col min="14" max="14" width="6.00390625" style="11" customWidth="1"/>
    <col min="15" max="15" width="5.57421875" style="11" customWidth="1"/>
    <col min="16" max="16" width="12.140625" style="11" customWidth="1"/>
    <col min="17" max="17" width="11.8515625" style="11" customWidth="1"/>
    <col min="18" max="16384" width="8.8515625" style="11" customWidth="1"/>
  </cols>
  <sheetData>
    <row r="1" spans="1:13" s="3" customFormat="1" ht="15" customHeight="1">
      <c r="A1" s="2" t="str">
        <f>+'BS'!A3</f>
        <v>OSK PROPERTY HOLDINGS BERHAD (201666-D)</v>
      </c>
      <c r="F1" s="4"/>
      <c r="G1"/>
      <c r="H1" s="4"/>
      <c r="I1"/>
      <c r="J1" s="4"/>
      <c r="L1" s="6"/>
      <c r="M1" s="6"/>
    </row>
    <row r="2" spans="6:13" s="3" customFormat="1" ht="11.25" customHeight="1">
      <c r="F2" s="5"/>
      <c r="G2"/>
      <c r="H2" s="4"/>
      <c r="I2"/>
      <c r="J2" s="4"/>
      <c r="L2" s="6"/>
      <c r="M2" s="6"/>
    </row>
    <row r="3" spans="1:13" s="3" customFormat="1" ht="15" customHeight="1">
      <c r="A3" s="2" t="s">
        <v>110</v>
      </c>
      <c r="F3" s="4"/>
      <c r="G3"/>
      <c r="H3" s="4"/>
      <c r="I3"/>
      <c r="J3" s="4"/>
      <c r="L3" s="6"/>
      <c r="M3" s="6"/>
    </row>
    <row r="4" spans="1:13" s="3" customFormat="1" ht="15" customHeight="1">
      <c r="A4" s="47" t="s">
        <v>89</v>
      </c>
      <c r="F4" s="4"/>
      <c r="G4"/>
      <c r="H4" s="4"/>
      <c r="I4"/>
      <c r="J4" s="4"/>
      <c r="L4" s="6"/>
      <c r="M4" s="6"/>
    </row>
    <row r="5" spans="1:13" s="3" customFormat="1" ht="9.75" customHeight="1">
      <c r="A5" s="48"/>
      <c r="F5" s="66"/>
      <c r="H5" s="7"/>
      <c r="I5"/>
      <c r="J5" s="7"/>
      <c r="L5" s="6"/>
      <c r="M5" s="6"/>
    </row>
    <row r="6" spans="1:13" s="3" customFormat="1" ht="15" customHeight="1">
      <c r="A6" s="48"/>
      <c r="F6" s="66"/>
      <c r="H6" s="7"/>
      <c r="J6" s="7" t="s">
        <v>37</v>
      </c>
      <c r="L6" s="6"/>
      <c r="M6" s="6"/>
    </row>
    <row r="7" spans="1:10" ht="15" customHeight="1">
      <c r="A7" s="3"/>
      <c r="B7" s="10"/>
      <c r="C7" s="10"/>
      <c r="D7" s="10"/>
      <c r="E7" s="10"/>
      <c r="F7" s="67" t="s">
        <v>21</v>
      </c>
      <c r="H7" s="50" t="s">
        <v>22</v>
      </c>
      <c r="J7" s="50" t="s">
        <v>22</v>
      </c>
    </row>
    <row r="8" spans="2:10" ht="15" customHeight="1">
      <c r="B8" s="10"/>
      <c r="C8" s="10"/>
      <c r="D8" s="10"/>
      <c r="E8" s="10"/>
      <c r="F8" s="68" t="s">
        <v>58</v>
      </c>
      <c r="H8" s="8" t="s">
        <v>58</v>
      </c>
      <c r="J8" s="13" t="s">
        <v>74</v>
      </c>
    </row>
    <row r="9" spans="2:10" ht="15" customHeight="1">
      <c r="B9" s="10"/>
      <c r="C9" s="10"/>
      <c r="D9" s="10"/>
      <c r="E9" s="10"/>
      <c r="F9" s="69" t="s">
        <v>16</v>
      </c>
      <c r="H9" s="13" t="s">
        <v>16</v>
      </c>
      <c r="J9" s="13" t="s">
        <v>16</v>
      </c>
    </row>
    <row r="10" spans="2:10" ht="15" customHeight="1">
      <c r="B10" s="10"/>
      <c r="C10" s="10"/>
      <c r="D10" s="10"/>
      <c r="E10" s="10"/>
      <c r="F10" s="70" t="s">
        <v>61</v>
      </c>
      <c r="H10" s="71" t="s">
        <v>55</v>
      </c>
      <c r="J10" s="71" t="s">
        <v>62</v>
      </c>
    </row>
    <row r="11" spans="1:10" ht="15" customHeight="1">
      <c r="A11" s="14"/>
      <c r="B11" s="10"/>
      <c r="C11" s="10"/>
      <c r="D11" s="10"/>
      <c r="E11" s="10"/>
      <c r="F11" s="72" t="s">
        <v>2</v>
      </c>
      <c r="H11" s="15" t="s">
        <v>2</v>
      </c>
      <c r="J11" s="15" t="s">
        <v>2</v>
      </c>
    </row>
    <row r="12" spans="1:10" ht="15" customHeight="1">
      <c r="A12" s="73" t="s">
        <v>75</v>
      </c>
      <c r="B12" s="10"/>
      <c r="C12" s="10"/>
      <c r="D12" s="10"/>
      <c r="E12" s="10"/>
      <c r="F12" s="72"/>
      <c r="H12" s="15"/>
      <c r="J12" s="15"/>
    </row>
    <row r="13" spans="1:10" ht="15" customHeight="1">
      <c r="A13" s="17" t="s">
        <v>7</v>
      </c>
      <c r="B13" s="17"/>
      <c r="F13" s="74">
        <v>3617</v>
      </c>
      <c r="H13" s="16">
        <v>11383</v>
      </c>
      <c r="J13" s="16">
        <v>11867</v>
      </c>
    </row>
    <row r="14" spans="1:18" ht="15" customHeight="1">
      <c r="A14" s="11" t="s">
        <v>42</v>
      </c>
      <c r="F14" s="74">
        <f>F16-F13</f>
        <v>3278</v>
      </c>
      <c r="H14" s="16">
        <f>H16-H13</f>
        <v>-4668</v>
      </c>
      <c r="J14" s="16">
        <f>J16-J13</f>
        <v>-610</v>
      </c>
      <c r="O14" s="28"/>
      <c r="P14" s="28"/>
      <c r="Q14" s="139"/>
      <c r="R14" s="140"/>
    </row>
    <row r="15" spans="6:18" ht="6" customHeight="1">
      <c r="F15" s="75"/>
      <c r="H15" s="19"/>
      <c r="J15" s="19"/>
      <c r="O15" s="28"/>
      <c r="P15" s="28"/>
      <c r="Q15" s="139"/>
      <c r="R15" s="140"/>
    </row>
    <row r="16" spans="1:18" ht="15" customHeight="1">
      <c r="A16" s="17" t="s">
        <v>28</v>
      </c>
      <c r="F16" s="74">
        <v>6895</v>
      </c>
      <c r="H16" s="16">
        <v>6715</v>
      </c>
      <c r="J16" s="16">
        <v>11257</v>
      </c>
      <c r="O16" s="28"/>
      <c r="P16" s="28"/>
      <c r="Q16" s="139"/>
      <c r="R16" s="140"/>
    </row>
    <row r="17" spans="1:18" ht="15" customHeight="1">
      <c r="A17" s="11" t="s">
        <v>17</v>
      </c>
      <c r="F17" s="74"/>
      <c r="O17" s="28"/>
      <c r="P17" s="28"/>
      <c r="Q17" s="139"/>
      <c r="R17" s="140"/>
    </row>
    <row r="18" spans="2:18" ht="15" customHeight="1">
      <c r="B18" s="11" t="s">
        <v>76</v>
      </c>
      <c r="F18" s="76">
        <v>-14239</v>
      </c>
      <c r="H18" s="12">
        <v>-13951</v>
      </c>
      <c r="J18" s="12">
        <v>-21405</v>
      </c>
      <c r="O18" s="140"/>
      <c r="P18" s="141"/>
      <c r="Q18" s="141"/>
      <c r="R18" s="140"/>
    </row>
    <row r="19" spans="2:17" ht="15" customHeight="1">
      <c r="B19" s="11" t="s">
        <v>114</v>
      </c>
      <c r="F19" s="76">
        <v>7025</v>
      </c>
      <c r="H19" s="12">
        <v>-5049</v>
      </c>
      <c r="J19" s="12">
        <v>-8679</v>
      </c>
      <c r="P19" s="16"/>
      <c r="Q19" s="16"/>
    </row>
    <row r="20" spans="2:17" ht="15" customHeight="1">
      <c r="B20" s="11" t="s">
        <v>115</v>
      </c>
      <c r="F20" s="74">
        <v>8633</v>
      </c>
      <c r="H20" s="16">
        <v>2024</v>
      </c>
      <c r="J20" s="16">
        <v>6844</v>
      </c>
      <c r="P20" s="16"/>
      <c r="Q20" s="16"/>
    </row>
    <row r="21" spans="2:17" ht="15" customHeight="1">
      <c r="B21" s="11" t="s">
        <v>60</v>
      </c>
      <c r="F21" s="75">
        <v>-37087</v>
      </c>
      <c r="H21" s="19">
        <v>-6600</v>
      </c>
      <c r="J21" s="19">
        <v>-6148</v>
      </c>
      <c r="P21" s="16"/>
      <c r="Q21" s="16"/>
    </row>
    <row r="22" spans="1:17" ht="15" customHeight="1">
      <c r="A22" s="11" t="s">
        <v>77</v>
      </c>
      <c r="F22" s="74">
        <v>-28773</v>
      </c>
      <c r="H22" s="16">
        <v>-16861</v>
      </c>
      <c r="J22" s="16">
        <f>J27-J26-J25-J24-J23</f>
        <v>-18130</v>
      </c>
      <c r="P22" s="16"/>
      <c r="Q22" s="16"/>
    </row>
    <row r="23" spans="2:17" ht="15" customHeight="1">
      <c r="B23" s="11" t="s">
        <v>26</v>
      </c>
      <c r="F23" s="74">
        <v>-4237</v>
      </c>
      <c r="H23" s="16">
        <v>-3765</v>
      </c>
      <c r="J23" s="16">
        <v>-4845</v>
      </c>
      <c r="M23" s="16"/>
      <c r="P23" s="16"/>
      <c r="Q23" s="16"/>
    </row>
    <row r="24" spans="2:17" ht="15" customHeight="1">
      <c r="B24" s="11" t="s">
        <v>39</v>
      </c>
      <c r="F24" s="92">
        <v>131</v>
      </c>
      <c r="H24" s="52">
        <v>4560</v>
      </c>
      <c r="J24" s="16">
        <v>4560</v>
      </c>
      <c r="M24" s="16"/>
      <c r="P24" s="16"/>
      <c r="Q24" s="16"/>
    </row>
    <row r="25" spans="2:17" ht="15" customHeight="1">
      <c r="B25" s="11" t="s">
        <v>33</v>
      </c>
      <c r="F25" s="92">
        <v>1303</v>
      </c>
      <c r="H25" s="52">
        <v>515</v>
      </c>
      <c r="J25" s="16">
        <v>795</v>
      </c>
      <c r="M25" s="16"/>
      <c r="P25" s="16"/>
      <c r="Q25" s="16"/>
    </row>
    <row r="26" spans="2:17" ht="15" customHeight="1">
      <c r="B26" s="11" t="s">
        <v>40</v>
      </c>
      <c r="F26" s="74">
        <v>-3490</v>
      </c>
      <c r="H26" s="52">
        <v>-292</v>
      </c>
      <c r="J26" s="16">
        <v>-711</v>
      </c>
      <c r="M26" s="16"/>
      <c r="P26" s="16"/>
      <c r="Q26" s="16"/>
    </row>
    <row r="27" spans="1:10" ht="15" customHeight="1">
      <c r="A27" s="17" t="s">
        <v>78</v>
      </c>
      <c r="F27" s="77">
        <v>-35066</v>
      </c>
      <c r="H27" s="20">
        <v>-15843</v>
      </c>
      <c r="J27" s="20">
        <f>J43-J41-J31</f>
        <v>-18331</v>
      </c>
    </row>
    <row r="28" ht="9.75" customHeight="1">
      <c r="F28" s="74"/>
    </row>
    <row r="29" spans="1:6" ht="15" customHeight="1">
      <c r="A29" s="78" t="s">
        <v>79</v>
      </c>
      <c r="F29" s="74"/>
    </row>
    <row r="30" spans="2:17" ht="15" customHeight="1">
      <c r="B30" s="11" t="s">
        <v>27</v>
      </c>
      <c r="F30" s="91">
        <v>-4677</v>
      </c>
      <c r="H30" s="57">
        <v>-561</v>
      </c>
      <c r="J30" s="57">
        <v>-707</v>
      </c>
      <c r="L30" s="1"/>
      <c r="M30" s="1"/>
      <c r="N30" s="1"/>
      <c r="O30" s="1"/>
      <c r="P30" s="1"/>
      <c r="Q30" s="1"/>
    </row>
    <row r="31" spans="1:17" ht="15" customHeight="1">
      <c r="A31" s="17" t="s">
        <v>111</v>
      </c>
      <c r="F31" s="77">
        <f>SUM(F30:F30)</f>
        <v>-4677</v>
      </c>
      <c r="H31" s="20">
        <f>SUM(H30:H30)</f>
        <v>-561</v>
      </c>
      <c r="J31" s="20">
        <f>SUM(J30:J30)</f>
        <v>-707</v>
      </c>
      <c r="L31" s="1"/>
      <c r="M31" s="1"/>
      <c r="N31" s="1"/>
      <c r="O31" s="1"/>
      <c r="P31" s="1"/>
      <c r="Q31" s="1"/>
    </row>
    <row r="32" spans="6:17" ht="9.75" customHeight="1">
      <c r="F32" s="74"/>
      <c r="L32" s="1"/>
      <c r="M32" s="1"/>
      <c r="N32" s="1"/>
      <c r="O32" s="1"/>
      <c r="P32" s="1"/>
      <c r="Q32" s="1"/>
    </row>
    <row r="33" spans="1:17" ht="15" customHeight="1">
      <c r="A33" s="78" t="s">
        <v>80</v>
      </c>
      <c r="F33" s="74"/>
      <c r="L33" s="1"/>
      <c r="M33" s="1"/>
      <c r="N33" s="1"/>
      <c r="O33" s="1"/>
      <c r="P33" s="1"/>
      <c r="Q33" s="1"/>
    </row>
    <row r="34" spans="2:17" ht="15" customHeight="1">
      <c r="B34" s="11" t="s">
        <v>34</v>
      </c>
      <c r="F34" s="79">
        <v>-5400</v>
      </c>
      <c r="H34" s="58">
        <v>-1800</v>
      </c>
      <c r="J34" s="58">
        <v>-3600</v>
      </c>
      <c r="L34" s="1"/>
      <c r="M34" s="1"/>
      <c r="N34" s="1"/>
      <c r="O34" s="1"/>
      <c r="P34" s="1"/>
      <c r="Q34" s="1"/>
    </row>
    <row r="35" spans="2:17" ht="15" customHeight="1">
      <c r="B35" s="11" t="s">
        <v>81</v>
      </c>
      <c r="F35" s="79">
        <v>85801</v>
      </c>
      <c r="H35" s="58">
        <v>0</v>
      </c>
      <c r="J35" s="58">
        <v>0</v>
      </c>
      <c r="L35" s="1"/>
      <c r="M35" s="1"/>
      <c r="N35" s="1"/>
      <c r="O35" s="1"/>
      <c r="P35" s="1"/>
      <c r="Q35" s="1"/>
    </row>
    <row r="36" spans="2:17" ht="15" customHeight="1">
      <c r="B36" s="11" t="s">
        <v>99</v>
      </c>
      <c r="F36" s="79">
        <v>14999</v>
      </c>
      <c r="H36" s="58"/>
      <c r="J36" s="58"/>
      <c r="L36" s="1"/>
      <c r="M36" s="1"/>
      <c r="N36" s="1"/>
      <c r="O36" s="1"/>
      <c r="P36" s="1"/>
      <c r="Q36" s="1"/>
    </row>
    <row r="37" spans="2:17" ht="15" customHeight="1">
      <c r="B37" s="11" t="s">
        <v>112</v>
      </c>
      <c r="F37" s="79">
        <v>-707</v>
      </c>
      <c r="H37" s="58">
        <v>0</v>
      </c>
      <c r="J37" s="58">
        <v>0</v>
      </c>
      <c r="L37" s="1"/>
      <c r="M37" s="1"/>
      <c r="N37" s="1"/>
      <c r="O37" s="1"/>
      <c r="P37" s="1"/>
      <c r="Q37" s="1"/>
    </row>
    <row r="38" spans="2:17" ht="15" customHeight="1">
      <c r="B38" s="11" t="s">
        <v>113</v>
      </c>
      <c r="F38" s="79">
        <v>-448</v>
      </c>
      <c r="H38" s="58">
        <v>0</v>
      </c>
      <c r="J38" s="58">
        <v>0</v>
      </c>
      <c r="L38" s="1"/>
      <c r="M38" s="1"/>
      <c r="N38" s="1"/>
      <c r="O38" s="1"/>
      <c r="P38" s="1"/>
      <c r="Q38" s="1"/>
    </row>
    <row r="39" spans="2:10" ht="15" customHeight="1">
      <c r="B39" s="11" t="s">
        <v>41</v>
      </c>
      <c r="F39" s="92">
        <v>0</v>
      </c>
      <c r="H39" s="52">
        <v>30000</v>
      </c>
      <c r="J39" s="16">
        <v>30000</v>
      </c>
    </row>
    <row r="40" spans="2:10" ht="15" customHeight="1">
      <c r="B40" s="11" t="s">
        <v>82</v>
      </c>
      <c r="F40" s="92">
        <v>-27500</v>
      </c>
      <c r="H40" s="52">
        <v>0</v>
      </c>
      <c r="J40" s="16">
        <v>-2500</v>
      </c>
    </row>
    <row r="41" spans="1:17" ht="15" customHeight="1">
      <c r="A41" s="17" t="s">
        <v>83</v>
      </c>
      <c r="F41" s="80">
        <f>SUM(F34:F40)</f>
        <v>66745</v>
      </c>
      <c r="H41" s="49">
        <f>SUM(H34:H40)</f>
        <v>28200</v>
      </c>
      <c r="J41" s="49">
        <f>SUM(J34:J40)</f>
        <v>23900</v>
      </c>
      <c r="L41" s="1"/>
      <c r="M41" s="1"/>
      <c r="N41" s="1"/>
      <c r="O41" s="1"/>
      <c r="P41" s="1"/>
      <c r="Q41" s="1"/>
    </row>
    <row r="42" spans="6:17" ht="9.75" customHeight="1">
      <c r="F42" s="74"/>
      <c r="L42" s="1"/>
      <c r="M42" s="1"/>
      <c r="N42" s="1"/>
      <c r="O42" s="1"/>
      <c r="P42" s="1"/>
      <c r="Q42" s="1"/>
    </row>
    <row r="43" spans="1:17" s="17" customFormat="1" ht="15" customHeight="1">
      <c r="A43" s="17" t="s">
        <v>29</v>
      </c>
      <c r="E43" s="21" t="s">
        <v>4</v>
      </c>
      <c r="F43" s="81">
        <v>27002</v>
      </c>
      <c r="G43"/>
      <c r="H43" s="22">
        <v>11796</v>
      </c>
      <c r="I43"/>
      <c r="J43" s="22">
        <f>J47-J45</f>
        <v>4862</v>
      </c>
      <c r="L43" s="1"/>
      <c r="M43" s="1"/>
      <c r="N43" s="1"/>
      <c r="O43" s="1"/>
      <c r="P43" s="1"/>
      <c r="Q43" s="1"/>
    </row>
    <row r="44" spans="5:17" s="17" customFormat="1" ht="6" customHeight="1">
      <c r="E44" s="21"/>
      <c r="F44" s="82"/>
      <c r="G44"/>
      <c r="H44" s="23"/>
      <c r="I44"/>
      <c r="J44" s="23"/>
      <c r="L44" s="1"/>
      <c r="M44" s="1"/>
      <c r="N44" s="1"/>
      <c r="O44" s="1"/>
      <c r="P44" s="1"/>
      <c r="Q44" s="1"/>
    </row>
    <row r="45" spans="1:13" s="17" customFormat="1" ht="15" customHeight="1">
      <c r="A45" s="83" t="s">
        <v>84</v>
      </c>
      <c r="E45" s="21"/>
      <c r="F45" s="82">
        <v>17714</v>
      </c>
      <c r="G45"/>
      <c r="H45" s="23">
        <v>12852</v>
      </c>
      <c r="I45"/>
      <c r="J45" s="23">
        <v>12852</v>
      </c>
      <c r="L45" s="24"/>
      <c r="M45" s="24"/>
    </row>
    <row r="46" spans="6:13" s="17" customFormat="1" ht="6" customHeight="1">
      <c r="F46" s="84"/>
      <c r="G46"/>
      <c r="H46" s="25"/>
      <c r="I46"/>
      <c r="J46" s="25"/>
      <c r="L46" s="24"/>
      <c r="M46" s="24"/>
    </row>
    <row r="47" spans="1:13" s="17" customFormat="1" ht="15" customHeight="1" thickBot="1">
      <c r="A47" s="83" t="s">
        <v>85</v>
      </c>
      <c r="E47" s="21"/>
      <c r="F47" s="85">
        <v>44716</v>
      </c>
      <c r="G47"/>
      <c r="H47" s="26">
        <v>24648</v>
      </c>
      <c r="I47"/>
      <c r="J47" s="26">
        <v>17714</v>
      </c>
      <c r="L47" s="24"/>
      <c r="M47" s="24"/>
    </row>
    <row r="48" ht="10.5" customHeight="1" thickTop="1">
      <c r="F48" s="74"/>
    </row>
    <row r="49" spans="1:6" ht="15" customHeight="1">
      <c r="A49" s="11" t="s">
        <v>86</v>
      </c>
      <c r="F49" s="74"/>
    </row>
    <row r="50" spans="3:10" ht="15" customHeight="1">
      <c r="C50" s="11" t="s">
        <v>87</v>
      </c>
      <c r="F50" s="76">
        <v>14988</v>
      </c>
      <c r="H50" s="12">
        <v>17578</v>
      </c>
      <c r="J50" s="12">
        <v>12358</v>
      </c>
    </row>
    <row r="51" spans="3:10" ht="15" customHeight="1">
      <c r="C51" s="11" t="s">
        <v>88</v>
      </c>
      <c r="F51" s="86">
        <v>0</v>
      </c>
      <c r="G51" s="87"/>
      <c r="H51" s="88">
        <v>0</v>
      </c>
      <c r="I51" s="87"/>
      <c r="J51" s="12">
        <v>1250</v>
      </c>
    </row>
    <row r="52" spans="6:10" ht="15" customHeight="1" thickBot="1">
      <c r="F52" s="89">
        <v>14988</v>
      </c>
      <c r="H52" s="90">
        <v>17578</v>
      </c>
      <c r="J52" s="90">
        <f>SUM(J50:J51)</f>
        <v>13608</v>
      </c>
    </row>
    <row r="53" ht="9" customHeight="1" thickTop="1"/>
    <row r="54" ht="9" customHeight="1"/>
    <row r="55" ht="9" customHeight="1"/>
    <row r="56" ht="9" customHeight="1"/>
    <row r="57" ht="9" customHeight="1"/>
    <row r="58" ht="9" customHeight="1"/>
    <row r="59" ht="9" customHeight="1"/>
    <row r="60" spans="1:11" ht="15" customHeight="1">
      <c r="A60" s="148" t="s">
        <v>104</v>
      </c>
      <c r="B60" s="148"/>
      <c r="C60" s="148"/>
      <c r="D60" s="148"/>
      <c r="E60" s="148"/>
      <c r="F60" s="148"/>
      <c r="G60" s="148"/>
      <c r="H60" s="148"/>
      <c r="I60" s="148"/>
      <c r="J60" s="148"/>
      <c r="K60" s="27"/>
    </row>
    <row r="61" spans="1:10" ht="15" customHeight="1">
      <c r="A61" s="148"/>
      <c r="B61" s="148"/>
      <c r="C61" s="148"/>
      <c r="D61" s="148"/>
      <c r="E61" s="148"/>
      <c r="F61" s="148"/>
      <c r="G61" s="148"/>
      <c r="H61" s="148"/>
      <c r="I61" s="148"/>
      <c r="J61" s="148"/>
    </row>
    <row r="65" ht="15" customHeight="1">
      <c r="H65" s="118"/>
    </row>
  </sheetData>
  <mergeCells count="1">
    <mergeCell ref="A60:J61"/>
  </mergeCells>
  <printOptions/>
  <pageMargins left="0.75" right="0.25" top="0.75" bottom="0.85" header="0.5" footer="0.5"/>
  <pageSetup horizontalDpi="600" verticalDpi="600" orientation="portrait" paperSize="9" scale="90" r:id="rId1"/>
  <headerFooter alignWithMargins="0">
    <oddHeader>&amp;R&amp;"Arial,Italic"&amp;7Acquisition Accounting</oddHeader>
    <oddFooter>&amp;C
&amp;"Times New Roman,Regular"&amp;12Page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OSK SECURITIES BERHAD</cp:lastModifiedBy>
  <cp:lastPrinted>2004-11-23T08:21:23Z</cp:lastPrinted>
  <dcterms:created xsi:type="dcterms:W3CDTF">1999-03-24T02:44:56Z</dcterms:created>
  <dcterms:modified xsi:type="dcterms:W3CDTF">2004-11-23T08:21:26Z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